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denko.k\Desktop\"/>
    </mc:Choice>
  </mc:AlternateContent>
  <bookViews>
    <workbookView xWindow="0" yWindow="0" windowWidth="28800" windowHeight="12435" activeTab="1"/>
  </bookViews>
  <sheets>
    <sheet name="1 РО (КМПРО + ГАУ)" sheetId="1" r:id="rId1"/>
    <sheet name="2 МО" sheetId="2" r:id="rId2"/>
  </sheets>
  <definedNames>
    <definedName name="_xlnm.Print_Area" localSheetId="0">'1 РО (КМПРО + ГАУ)'!$A$1:$E$171</definedName>
    <definedName name="_xlnm.Print_Area" localSheetId="1">'2 МО'!$A$1:$H$155</definedName>
  </definedNames>
  <calcPr calcId="152511"/>
</workbook>
</file>

<file path=xl/calcChain.xml><?xml version="1.0" encoding="utf-8"?>
<calcChain xmlns="http://schemas.openxmlformats.org/spreadsheetml/2006/main">
  <c r="F77" i="2" l="1"/>
  <c r="F132" i="2"/>
  <c r="F121" i="2" l="1"/>
  <c r="F109" i="2"/>
  <c r="F56" i="2"/>
  <c r="F154" i="2" l="1"/>
  <c r="F144" i="2"/>
  <c r="F103" i="2"/>
  <c r="F96" i="2"/>
  <c r="F89" i="2"/>
  <c r="F45" i="2"/>
  <c r="F39" i="2"/>
  <c r="F35" i="2"/>
  <c r="F27" i="2"/>
  <c r="F20" i="2"/>
  <c r="F13" i="2"/>
  <c r="F8" i="2"/>
  <c r="F6" i="2" l="1"/>
  <c r="F107" i="2"/>
  <c r="F33" i="2"/>
  <c r="F54" i="2"/>
  <c r="F4" i="2" l="1"/>
</calcChain>
</file>

<file path=xl/sharedStrings.xml><?xml version="1.0" encoding="utf-8"?>
<sst xmlns="http://schemas.openxmlformats.org/spreadsheetml/2006/main" count="1091" uniqueCount="545">
  <si>
    <t xml:space="preserve">Система ключевых показателей реализации государственной молодежной политики 
городскими округами и муниципальными районами Ростовской области на 2020 год
</t>
  </si>
  <si>
    <t>Критерии</t>
  </si>
  <si>
    <t>Показатель 1 (П1)</t>
  </si>
  <si>
    <t>Показатель 2 (П2)</t>
  </si>
  <si>
    <t>Методика</t>
  </si>
  <si>
    <t>Макси-мальные    баллы</t>
  </si>
  <si>
    <t>ИТОГО:</t>
  </si>
  <si>
    <t>1. Повышение эффективности сферы государственной молодежной политики, достижение стратегических целей</t>
  </si>
  <si>
    <t>1.1. Развитие инфраструктуры государственной молодежной политики и координация работы с молодежью</t>
  </si>
  <si>
    <t>1.1.1.</t>
  </si>
  <si>
    <t xml:space="preserve"> Молодежные многофункциональные центры (современные открытые общественные пространства)</t>
  </si>
  <si>
    <t>Наличие молодежного многофункционального центра</t>
  </si>
  <si>
    <t>В соответствии с доведенными регионом рекомендациями</t>
  </si>
  <si>
    <t>КМПРО</t>
  </si>
  <si>
    <t>1.1.2.</t>
  </si>
  <si>
    <t>Финансирование муниципальной программы в сфере ГМП</t>
  </si>
  <si>
    <t>Сумма муниципальных средств, направленных на финансирование программы – V</t>
  </si>
  <si>
    <t>1.2.1.</t>
  </si>
  <si>
    <t>Участие в областном слете 
для специалистов сферы государственной молодежной политики</t>
  </si>
  <si>
    <t xml:space="preserve">Количество присутствующих 
на мероприятии 
по итогам 
</t>
  </si>
  <si>
    <t>1.2.2.</t>
  </si>
  <si>
    <t>Региональный конкурс лидеров и руководителей детских и молодежных общественных объединений «Лидер Дона»</t>
  </si>
  <si>
    <t xml:space="preserve">Наличие заявки 
на участие в конкурсе 
</t>
  </si>
  <si>
    <t>Наличие победителей</t>
  </si>
  <si>
    <t>Присутствие на очном этапе = 3 б.
+
победитель = 5 б. / 
призер = 3 б.</t>
  </si>
  <si>
    <t>1.2.3.</t>
  </si>
  <si>
    <t>1.2.4.</t>
  </si>
  <si>
    <t>Количество присутствующих 
на мероприятии</t>
  </si>
  <si>
    <t xml:space="preserve"> Количество победителей</t>
  </si>
  <si>
    <t>1.2.5.</t>
  </si>
  <si>
    <t>Наличие сотрудника</t>
  </si>
  <si>
    <t xml:space="preserve">Работа в 1 месяце =
1 б.
+ 
Финалист = 5 б./
Победитель = 10 б. 
</t>
  </si>
  <si>
    <t>1.3. Формирование единого молодежного информационного пространства</t>
  </si>
  <si>
    <t xml:space="preserve">Ведение администрацией муниципального образования молодежного паблика в соцсетях </t>
  </si>
  <si>
    <t>Паблик с количеством подписчиков не менее 3% от количества молодежи</t>
  </si>
  <si>
    <t>Фотографии рекламной кампании в общественном транспорте</t>
  </si>
  <si>
    <t>Ссылки на соц. сети и СМИ по проведению социальной рекламной кампании</t>
  </si>
  <si>
    <t>П1 = 3 б.; 
П2 = 3 б.</t>
  </si>
  <si>
    <t>Информационная поддержка мероприятий:
- Всероссийский конкурс «Добро не уходит на каникулы»;
- Всероссийский конкурс профессионального мастерства «Лига вожатых»;
- «Классные встречи»</t>
  </si>
  <si>
    <t>Наличие не менее 3 публикаций по каждому мероприятию (ссылка в соц. сетях и СМИ)</t>
  </si>
  <si>
    <t>Наличие не менее 3 публикаций о каждом мероприятии = 1 б.</t>
  </si>
  <si>
    <t>1.4.1.</t>
  </si>
  <si>
    <t xml:space="preserve">Рекомендованное количество участвующих от муниципального образования 
на мероприятии </t>
  </si>
  <si>
    <t xml:space="preserve">Количество присутствующих 
на форуме по итогам </t>
  </si>
  <si>
    <t>1.4.2.</t>
  </si>
  <si>
    <t>Организация и проведение муниципального молодежного форума для несовершеннолетних</t>
  </si>
  <si>
    <t>Проведение мероприятия (ссылки на соц. сети и СМИ)</t>
  </si>
  <si>
    <t>id в АИС</t>
  </si>
  <si>
    <t xml:space="preserve">Проведение мероприятия = 5 б. Количество участников, присутствующих на мероприятии по данным АИС «Молодежь России» = 5 б. </t>
  </si>
  <si>
    <t>1.4.4.</t>
  </si>
  <si>
    <t>Проведение мероприятия, посвященного Дню российской молодежи</t>
  </si>
  <si>
    <t>Проведение мероприятия = 10 б.</t>
  </si>
  <si>
    <t>2. Развитие молодежного сотрудничества, конкурентоспособности молодежи, социальных практик НКО и физлиц</t>
  </si>
  <si>
    <t>Гранты</t>
  </si>
  <si>
    <t xml:space="preserve">Проведение муниципального грантового конкурса в сфере молодежной политики
(с указанием ссылки о проведенном мероприятии в соц. сетях или в СМИ) </t>
  </si>
  <si>
    <t>Проведение мероприятия = 22 б.</t>
  </si>
  <si>
    <t>Субсидии</t>
  </si>
  <si>
    <t xml:space="preserve">Количество НКО, состоящих 
в муниципальном реестре молодежных 
и детских общественных объединений – К
</t>
  </si>
  <si>
    <t xml:space="preserve">Объем бюджетных средств, выделенных 
на проведение муниципального грантового конкурса – V 
</t>
  </si>
  <si>
    <t>Участие в Грантовом конкурсе молодежных инициатив Росмолодежи</t>
  </si>
  <si>
    <t xml:space="preserve">Количество победителей среди физических лиц – К 
</t>
  </si>
  <si>
    <t>P = V / K
В рамках 
55 муниципальных образований *
* Баллы зависят 
от результатов среди 
55 муниципальных образований 
с шагом в 0,4 б.</t>
  </si>
  <si>
    <t>Численность молодежи, охваченной мероприятиями, проводимыми общественными объединениями – K</t>
  </si>
  <si>
    <t>P = V / K
В рамках 
55 муниципальных образований *
* Баллы зависят 
от результатов среди 
55 муниципальных образований 
с шагом в 0,2 б.</t>
  </si>
  <si>
    <t>2.2.1.</t>
  </si>
  <si>
    <t>Развитие деятельности местного отделения ВДЮВПОД «ЮНАРМИЯ»</t>
  </si>
  <si>
    <t>Наличие местного отделения, количество членов</t>
  </si>
  <si>
    <t>2.2.2.</t>
  </si>
  <si>
    <t>Развитие деятельности регионального молодежного общественного движения
правового просвещения «За права молодежи»</t>
  </si>
  <si>
    <t>2.2.3.</t>
  </si>
  <si>
    <t>Развитие деятельности местного отделения КДМО «Донцы»</t>
  </si>
  <si>
    <t>2.2.4.</t>
  </si>
  <si>
    <t>3.1. Патриотическое воспитание молодежи</t>
  </si>
  <si>
    <t>3.1.1</t>
  </si>
  <si>
    <t>Акция «Георгиевская ленточка»</t>
  </si>
  <si>
    <t>3.1.2</t>
  </si>
  <si>
    <t>Всероссийская патриотическая акция «Блокадный хлеб»</t>
  </si>
  <si>
    <t>Проведение мероприятия = 5 б.</t>
  </si>
  <si>
    <t>3.1.3</t>
  </si>
  <si>
    <t>3.1.4</t>
  </si>
  <si>
    <t>3.1.5</t>
  </si>
  <si>
    <t>Всероссийская акция 22 июня (Свеча памяти в новом формате)</t>
  </si>
  <si>
    <t>3.1.6</t>
  </si>
  <si>
    <t>3.1.7</t>
  </si>
  <si>
    <t>Проект «Памяти героев»</t>
  </si>
  <si>
    <t>3.1.8</t>
  </si>
  <si>
    <t>Муниципальный этап Всероссийской военно-  спортивной игры «Орленок»</t>
  </si>
  <si>
    <t>3.1.9</t>
  </si>
  <si>
    <t>Количество присутствующих на мероприятии по итогам</t>
  </si>
  <si>
    <t>Количество призеров</t>
  </si>
  <si>
    <t>Присутствие на мероприятии = 2 б. + победитель = 5 б / призер = 3 б.</t>
  </si>
  <si>
    <t>3.1.10</t>
  </si>
  <si>
    <t>3.1.11</t>
  </si>
  <si>
    <t>3.1.12</t>
  </si>
  <si>
    <t>Акция «Голос весны»</t>
  </si>
  <si>
    <t>3.1.14</t>
  </si>
  <si>
    <t>Региональный этап Всероссийской военно-  спортивной игры «Победа»</t>
  </si>
  <si>
    <t>Присутствие на мероприятии = 5 б. + победитель = 5 б / призер = 3 б.</t>
  </si>
  <si>
    <t>3.1.15</t>
  </si>
  <si>
    <t>3.1.17</t>
  </si>
  <si>
    <t>Региональный этап Всероссийского конкурса профессионального мастерства среди руководителей и участников военно-патриотических клубов (объединений) «Делай, как я!»</t>
  </si>
  <si>
    <t>3.1.18</t>
  </si>
  <si>
    <t>Областной конкурс на лучший медиа-проект «Память Победы – 75 лет спустя» (региональный конкурс на лучший эскиз арт-объекта в рамках Всероссийского урбанистического форума «Города», сценарии видеороликов)</t>
  </si>
  <si>
    <t>Количество заявок</t>
  </si>
  <si>
    <t>Наличие победителей/ призеров</t>
  </si>
  <si>
    <t>Количество заявок: 
1-2 = 2 б.; 
3-4 = 3 б.  
+ победитель = 5 б / призер = 3 б.</t>
  </si>
  <si>
    <t>3.1.19</t>
  </si>
  <si>
    <t>Молодежная акция «Яркая Победа», в т.ч. региональный этап Всероссийского конкурса граффити в малых городах России, посвященный изображению маршалов Победы и героев Великой Отечественной войны 1941 – 1945 гг.</t>
  </si>
  <si>
    <t>Проведение мероприятия</t>
  </si>
  <si>
    <t>Участие в региональном этапе</t>
  </si>
  <si>
    <t>Проведение муниципального мероприятия = 5 б. + участие в региональном этапе = 1 б. /
призер = 2 б. / победитель = 3 б.</t>
  </si>
  <si>
    <t>Присутствие на мероприятии = 5 б.</t>
  </si>
  <si>
    <t>3.2.1</t>
  </si>
  <si>
    <t>Программа «Профилактум»</t>
  </si>
  <si>
    <t>3.2.2</t>
  </si>
  <si>
    <t>Месячник «Молодежь Дона против терроризма!»</t>
  </si>
  <si>
    <t>Проведение комплекса единых мероприятий (ссылки на соц. сети и СМИ)</t>
  </si>
  <si>
    <t>Проведение мероприятий = 15 б.</t>
  </si>
  <si>
    <t>3.2.3</t>
  </si>
  <si>
    <t>Акция, посвященная Дню солидарности в борьбе с терроризмом (3 сентября)</t>
  </si>
  <si>
    <t>3.2.4</t>
  </si>
  <si>
    <t>3.2.5</t>
  </si>
  <si>
    <t>3.2.6</t>
  </si>
  <si>
    <t>3.2.7</t>
  </si>
  <si>
    <t xml:space="preserve">Акция в честь Дня Конституции РФ (12 декабря) </t>
  </si>
  <si>
    <t>3.2.8</t>
  </si>
  <si>
    <t>Всероссийская акция «Мы – граждане России»</t>
  </si>
  <si>
    <t>Проведение мероприятий в рамках Дня России и Дня  Конституции Российской Федерации (ссылки на соц. сети и СМИ)</t>
  </si>
  <si>
    <t>Проведение мероприятия:
2 раза = 9 б.;
1 раз = 5 б.</t>
  </si>
  <si>
    <t>3.2.9</t>
  </si>
  <si>
    <t>Мероприятия, посвященные празднованию 100-летия со дня образования Донского Комсомола</t>
  </si>
  <si>
    <t>Проведение мероприятий = 9 б.</t>
  </si>
  <si>
    <t>3.3. Развитие молодежного самоуправления</t>
  </si>
  <si>
    <t>3.3.1</t>
  </si>
  <si>
    <t>Наименование документа, на основании которого осуществляется деятельность</t>
  </si>
  <si>
    <t>Численный состав</t>
  </si>
  <si>
    <t>3.3.2</t>
  </si>
  <si>
    <t xml:space="preserve">Участие молодежной администрации в Рейтинговой системе оценки молодежных администраций муниципальных образований Ростовской области </t>
  </si>
  <si>
    <t>Наличие и работа молодежной администрации = 3 б. +
молодежная администрация вошла: 
в Топ-3 рейтинга = 5 б.;
в Топ-5 рейтинга = 4 б.;
в Топ-10 рейтинга = 3 б.</t>
  </si>
  <si>
    <t>В соответствии с приказом комитета по молодежной политике Ростовской области от 06.03.2019 № 49</t>
  </si>
  <si>
    <t>3.3.3</t>
  </si>
  <si>
    <t>Региональный проект «Молодежная команда страны»</t>
  </si>
  <si>
    <t>Присутствие на мероприятии = 4 б.</t>
  </si>
  <si>
    <t>3.3.4</t>
  </si>
  <si>
    <t xml:space="preserve">Участие в зональных мероприятиях по развитию молодежного самоуправления </t>
  </si>
  <si>
    <t>Организация мероприятия на территории муниципального образования (ссылки на соц. сети и СМИ)</t>
  </si>
  <si>
    <t>3.3.5</t>
  </si>
  <si>
    <t>Всероссийский проект «Диалог на равных»</t>
  </si>
  <si>
    <t>3.4. Вовлечение молодежи в ЗОЖ и занятие спортом, популяризация культуры безопасности в молодежной среде</t>
  </si>
  <si>
    <t>3.4.1</t>
  </si>
  <si>
    <t>Проект «ZоЖ на Дону»</t>
  </si>
  <si>
    <t>Проведение ежеквартальных мероприятий (ссылки на соц. сети и СМИ)</t>
  </si>
  <si>
    <t>3.4.2</t>
  </si>
  <si>
    <t>Межведомственная комплексная оперативно-профилактическая операция «Дети России» 
(2 этапа: апрель, ноябрь)</t>
  </si>
  <si>
    <t>Проведение мероприятий в 2 этапа акции: апрель, ноябрь (ссылки на соц. сети и СМИ)</t>
  </si>
  <si>
    <t>Проведение мероприятий:
2 раза = 9 б.;
1 раз = 5 б.</t>
  </si>
  <si>
    <t>3.4.3</t>
  </si>
  <si>
    <t xml:space="preserve">Месячник антинаркотической направленности
и популяризации здорового образа жизни
</t>
  </si>
  <si>
    <t>3.4.4</t>
  </si>
  <si>
    <t>Обучение секретарей антинаркотических комиссий муниципальных образований в Ростовской области, представителей общественных объединений, занимающихся профилактикой наркомании, методам и формам ведения профилактической работы</t>
  </si>
  <si>
    <t>Участие в мероприятии</t>
  </si>
  <si>
    <t>3.4.5</t>
  </si>
  <si>
    <t>Конкурс среди муниципальных образований в Ростовской области на лучшую организацию антинаркотической работы в подростково-молодежной среде</t>
  </si>
  <si>
    <t>Подача заявки по основной / дополнительной номинации</t>
  </si>
  <si>
    <t>Подана заявка по основной номинации =
1 б. + 
победитель = 5 б /
призер = 3 б. +
победа в дополнительной номинации = 2 б.</t>
  </si>
  <si>
    <t>3.5. Создание системы социализации молодежи, нуждающейся в особой заботе государства</t>
  </si>
  <si>
    <t>П2 х 10 / П1</t>
  </si>
  <si>
    <t xml:space="preserve"> Вовлечение в мероприятия государственной молодежной политики несовершеннолетних в возрасте от 14 до 17 лет включительно, имеющих статус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положении)</t>
  </si>
  <si>
    <t>Несовершеннолетние в возрасте от 14 до 17 лет включительно, имеющих статус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положении), вовлеченные в мероприятия государственной молодежной политики - V</t>
  </si>
  <si>
    <t>Общее количество несовершеннолетних в возрасте от 14 до 17 лет включительно, имеющих статус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положении) - K</t>
  </si>
  <si>
    <t>4.1. Вовлечение населения в добровольческую деятельность</t>
  </si>
  <si>
    <t>Создание отраслевых добровольческих (волонтерских) отрядов</t>
  </si>
  <si>
    <t>Количество отрядов</t>
  </si>
  <si>
    <t>3 отряда = 3 б, 
6 отрядов = 6 б., 
10 отрядов = 10 б.</t>
  </si>
  <si>
    <t>4.1.3.</t>
  </si>
  <si>
    <t xml:space="preserve">Проведение акции «Диктант Победы» </t>
  </si>
  <si>
    <t>4.1.4.</t>
  </si>
  <si>
    <t>4.2. Вовлечение молодежи в занятие творческой деятельностью, поддержка талантов</t>
  </si>
  <si>
    <t>4.2.1.</t>
  </si>
  <si>
    <t>4.2.2.</t>
  </si>
  <si>
    <t>4.2.3.</t>
  </si>
  <si>
    <t>4.2.4.</t>
  </si>
  <si>
    <t>Организация и проведение мастер-классов по направлениям творческой деятельности</t>
  </si>
  <si>
    <t>4.2.5.</t>
  </si>
  <si>
    <t>4.2.6.</t>
  </si>
  <si>
    <t>4.2.7.</t>
  </si>
  <si>
    <t>Организация и проведение информационной кампании в МО РО, учебных заведениях региона о возможности участия молодежи Ростовской области во всероссийском конкурск молодых исполнителей «ГРОМЧЕ!»</t>
  </si>
  <si>
    <t xml:space="preserve">Проведение мероприятия = 5 б. Количество участников, присутствующих на мероприятии по данным АИС «Молодежь России = 5 б. </t>
  </si>
  <si>
    <t>4.2.8.</t>
  </si>
  <si>
    <t>Фестиваль КВН на кубок Губернатора Ростовской области</t>
  </si>
  <si>
    <t>4.3.1.</t>
  </si>
  <si>
    <t>Организация работы муниципального Совета молодых ученых и специалистов</t>
  </si>
  <si>
    <t>Проведение заседаний Совета молодых ученых и специалистов в течение года (ссылки на соц. сети и СМИ)</t>
  </si>
  <si>
    <t>Проведение не менее 2-х заседаний Совета молодых ученых и специалистов в течение года = 10 б.</t>
  </si>
  <si>
    <t xml:space="preserve">КМПРО </t>
  </si>
  <si>
    <t>4.3.2.</t>
  </si>
  <si>
    <t>Наличие проектов, направленных на молодежные кадровые лифты</t>
  </si>
  <si>
    <t>Количество проектов: 
2 = 2 б.; 
5 = 5 б.; 
7 = 10 б.</t>
  </si>
  <si>
    <t>4.3.3.</t>
  </si>
  <si>
    <t>4.3.4.</t>
  </si>
  <si>
    <t>4.3.5.</t>
  </si>
  <si>
    <t>4.3.6.</t>
  </si>
  <si>
    <t>Организация и проведение серии мероприятий, направленных на позитивное отношение к рабочим профессиям</t>
  </si>
  <si>
    <t>4.3.7.</t>
  </si>
  <si>
    <t>4.3.8.</t>
  </si>
  <si>
    <t>Организация и проведение муниципальных форумов работающей молодежи</t>
  </si>
  <si>
    <t>4.3.9.</t>
  </si>
  <si>
    <t>4.4. Формирование у молодежи традиционных семейных ценностей</t>
  </si>
  <si>
    <t>4.4.1.</t>
  </si>
  <si>
    <t>Организация работы сети клубов молодых семей на территории МО РО</t>
  </si>
  <si>
    <t>Наличие 1 клуба молодых семей = 5 б. 
Наличие более 2 клубов молодых семей = 10 б.</t>
  </si>
  <si>
    <t>4.4.2.</t>
  </si>
  <si>
    <t>4.4.3.</t>
  </si>
  <si>
    <t>4.4.4.</t>
  </si>
  <si>
    <t>Акции, посвященные Дню любви, семьи и верности</t>
  </si>
  <si>
    <t>4.4.5.</t>
  </si>
  <si>
    <t>Проведение серии мероприятий, посвященных Дню бабушек и дедушек</t>
  </si>
  <si>
    <t>4.4.6.</t>
  </si>
  <si>
    <t>День отца (организация и проведение массовых акций, флэш мобов,иных мероприятий, в т.ч. в МО РО, посвященных чествованию отцов России)</t>
  </si>
  <si>
    <t>4.4.7.</t>
  </si>
  <si>
    <t>День матери (организация и проведение концертных программ, массовых акций, флэш мобов,иных мероприятий, в т.ч. в МО РО, посвященных чествованию мам)</t>
  </si>
  <si>
    <t>4.5. Отдых и оздоровление одаренных детей и подростков</t>
  </si>
  <si>
    <t>4.5.1.</t>
  </si>
  <si>
    <t>Организация и проведение встреч по вопросам подачи заявки (заявок) для участия в образовательных программах МДЦ «Артек», ВДЦ «Орленок», ВДЦ «Смена»</t>
  </si>
  <si>
    <t>Проведение 1 мероприятия = 5 б.
 Проведение более 1 мероприятия = 10 б.</t>
  </si>
  <si>
    <t>1.1.3.</t>
  </si>
  <si>
    <t>Проведение мероприятий:
1 квартал = 5 б.</t>
  </si>
  <si>
    <t>4. Расширение системной поддержки молодежных инициатив и проектов, возможностей самореализации</t>
  </si>
  <si>
    <t>1.2.  Улучшение кадрового потенциала сферы государственной молодежной политики</t>
  </si>
  <si>
    <t xml:space="preserve">Регистрация мероприятий в сфере добровольчества (волонтерства) (не менее 30 мероприятий ) = 6 б.; регистрация организаций (не менее 15 организаций) = 6 б.; регистрация волонтеров (не менее 200 волонтеров) = 8 б. </t>
  </si>
  <si>
    <t>№ п/п</t>
  </si>
  <si>
    <t>Показатель</t>
  </si>
  <si>
    <t>Единица измерения</t>
  </si>
  <si>
    <t xml:space="preserve">Значение </t>
  </si>
  <si>
    <t>1.                  Повышение эффективности управления сферой государственной молодежной политики, достижение стратегических целей</t>
  </si>
  <si>
    <t>1-1 Развитие инфраструктуры государственной молодежной политики и координация работы с молодежью</t>
  </si>
  <si>
    <t>Уровень освоения бюджетных средств, выделенных на реализацию государственной программы</t>
  </si>
  <si>
    <t>%</t>
  </si>
  <si>
    <t>Государственное автономное учреждение Ростовской области «Агентство развития молодежных инициатив» (далее – «АРМИ»)</t>
  </si>
  <si>
    <t>Государственное автономное учреждение Ростовской области «Донской волонтерский центр» (далее – «Донволонтер»)</t>
  </si>
  <si>
    <t>1-2 Улучшение кадрового потенциала сферы государственной молодежной политики</t>
  </si>
  <si>
    <t>1.2.</t>
  </si>
  <si>
    <t>Охват образовательными программами, направленными на повышение уровня компетенций
в сфере государственной молодежной политики</t>
  </si>
  <si>
    <t>чел.</t>
  </si>
  <si>
    <t>«АРМИ»</t>
  </si>
  <si>
    <t>«Донволонтер»</t>
  </si>
  <si>
    <t>«Ростовпатриотцентр»</t>
  </si>
  <si>
    <t>в т.ч.</t>
  </si>
  <si>
    <t>Реализация программы развития региональной управленческой команды «ПРО_движение»</t>
  </si>
  <si>
    <t xml:space="preserve">Межрегиональный Форум патриотических 
и поисковых объединений Городов воинской славы 
и поисковых отрядов СКФО и ЮФО </t>
  </si>
  <si>
    <t>Региональный этап Всероссийской акции «День неизвестного солдата» (Областной слет патриотических объединений «Патриоты Дона»)</t>
  </si>
  <si>
    <t>1-3 Формирование единого молодежного информационного пространства</t>
  </si>
  <si>
    <t>1.3.1.</t>
  </si>
  <si>
    <t>Доля молодежи, вовлеченной в деятельность в сфере медиа на непрофессиональной основе</t>
  </si>
  <si>
    <t>1.3.2.</t>
  </si>
  <si>
    <t>Количество публикаций о деятельности в сфере молодежной политики в традиционных средствах массовой информации (телевидение, радио, печатные издания)</t>
  </si>
  <si>
    <t>ед.</t>
  </si>
  <si>
    <t>1.3.3.</t>
  </si>
  <si>
    <t xml:space="preserve">ед. </t>
  </si>
  <si>
    <t>тыс. ед.</t>
  </si>
  <si>
    <t>Реализация информационной программы «ПРО_медиа»</t>
  </si>
  <si>
    <t>Реализация информационной программы 
по содействию гражданско-патриотическому воспитанию, формированию антитеррористического сознания и профилактики асоциального поведения молодых людей Ростовской области</t>
  </si>
  <si>
    <t>Реализация информационной программы по медиа сопровождению мероприятий по вовлечению граждан в добровольческую (волонтерскую) деятельность, популяризацию единой информационной системы «Добровольцы России»</t>
  </si>
  <si>
    <t>Количество мероприятий международного, федерального, межрегионального и окружного уровней, проведенных на территории Ростовской области</t>
  </si>
  <si>
    <t>Организация и проведение Всероссийского фестиваля «Российская студенческая весна»</t>
  </si>
  <si>
    <t>-</t>
  </si>
  <si>
    <t>2-1 Развитие молодежного межрегионального и международного сотрудничества</t>
  </si>
  <si>
    <t>2.1.1.</t>
  </si>
  <si>
    <t>Обеспечение выполнения квот присутствующих 
на приоритетных мероприятиях сферы ГМП международного, всероссийского, межрегионального, окружного уровней, федеральных этапах</t>
  </si>
  <si>
    <t>2.1.2.</t>
  </si>
  <si>
    <t>Доля проведенных региональных этапов приоритетных мероприятий государственной молодежной политики, определенных Федеральным агентством по делам молодежи, в общей численности региональных этапов приоритетных мероприятий</t>
  </si>
  <si>
    <t>2.1.3.</t>
  </si>
  <si>
    <t>Кол-во молодежи, участвующей в мероприятиях международного, всероссийского, окружного, межрегионального уровней</t>
  </si>
  <si>
    <t>2-2 Обеспечение участия молодежи в грантовых конкурсах молодежных инициатив различного уровня</t>
  </si>
  <si>
    <t>2.2.</t>
  </si>
  <si>
    <t>Количество проектов-победителей, поданных 
от Ростовской области, среди физических лиц и молодежных коллективов в Грантовом конкурсе молодежных инициатив Росмолодежи / количество заявок, поданных от Ростовской области, на конкурс среди физических лиц и молодежных коллективов 
в Грантовом конкурсе молодежных инициатив Росмолодежи</t>
  </si>
  <si>
    <t>ед./ед.</t>
  </si>
  <si>
    <t>30/500</t>
  </si>
  <si>
    <t>Организация работы проектного офиса РО</t>
  </si>
  <si>
    <t>2-3 Поддержка и взаимодействие с общественными организациями и движениями</t>
  </si>
  <si>
    <t>Количество молодежи, вовлеченной в деятельность студенческих отрядов</t>
  </si>
  <si>
    <t>Проведение молодежного форума «Ростов»</t>
  </si>
  <si>
    <t>Реализация программы по поддержке движения российских студенческих отрядов «#ТРУДКРУТ»</t>
  </si>
  <si>
    <t>3.1.</t>
  </si>
  <si>
    <t>Охват молодежи мероприятиями по патриотическому воспитанию</t>
  </si>
  <si>
    <t>290 000</t>
  </si>
  <si>
    <r>
      <rPr>
        <b/>
        <sz val="12"/>
        <color rgb="FF000000"/>
        <rFont val="Times New Roman"/>
        <family val="1"/>
        <charset val="204"/>
      </rPr>
      <t xml:space="preserve">«Ростовпатриотцентр»,
</t>
    </r>
    <r>
      <rPr>
        <sz val="12"/>
        <color rgb="FF000000"/>
        <rFont val="Times New Roman"/>
        <family val="1"/>
        <charset val="204"/>
      </rPr>
      <t xml:space="preserve">органы по делам молодежи администраций муниципальных образований РО </t>
    </r>
  </si>
  <si>
    <t>«Ростовпатриотцентр»:</t>
  </si>
  <si>
    <t>Реализация молодежной программы
 «Память поколений!»</t>
  </si>
  <si>
    <t>Реализация гражданско-патриотической программы подготовки допризывной и призывной молодежи «Служу России»</t>
  </si>
  <si>
    <t>Организация и проведение смен областного военно-спортивного слета «Военный городок»</t>
  </si>
  <si>
    <t>Организация тематической площадки в рамках Всероссийского Дня молодежи</t>
  </si>
  <si>
    <t>Органы по делам молодежи администраций муниципальных образований РО</t>
  </si>
  <si>
    <t>3.2.1.</t>
  </si>
  <si>
    <t>200 000</t>
  </si>
  <si>
    <r>
      <rPr>
        <b/>
        <sz val="12"/>
        <color rgb="FF000000"/>
        <rFont val="Times New Roman"/>
        <family val="1"/>
        <charset val="204"/>
      </rPr>
      <t>«Ростовпатриотцентр»,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</si>
  <si>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Реализация молодежной программы 
«Мы живем на Дону»</t>
  </si>
  <si>
    <t>Проект «100-летие Донского Комсомола»</t>
  </si>
  <si>
    <t>3.2.2.</t>
  </si>
  <si>
    <t>Охват молодежи, наиболее подверженной влиянию (14-22 года), профилактическими мероприятиями 
по противодействию идеологии терроризма 
и экстремизма, вовлечению в деструктивные организации и общественно опасную деятельность</t>
  </si>
  <si>
    <t>122 000</t>
  </si>
  <si>
    <r>
      <rPr>
        <b/>
        <sz val="12"/>
        <color rgb="FF000000"/>
        <rFont val="Times New Roman"/>
        <family val="1"/>
        <charset val="204"/>
      </rPr>
      <t>«Ростовпатриотцентр»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</si>
  <si>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Реализация молодежной программы «Профилактум»</t>
  </si>
  <si>
    <t>3.3.1.</t>
  </si>
  <si>
    <t>Численность обучающихся, вовлеченных 
в деятельность общественных объединений на базе образовательных организаций общего образования, среднего и высшего профессионального образования, накопительным итогом</t>
  </si>
  <si>
    <t>млн чел.</t>
  </si>
  <si>
    <r>
      <rPr>
        <b/>
        <sz val="12"/>
        <color rgb="FF000000"/>
        <rFont val="Times New Roman"/>
        <family val="1"/>
        <charset val="204"/>
      </rPr>
      <t>«АРМИ»,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</si>
  <si>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«АРМИ»:</t>
  </si>
  <si>
    <t>Региональный проект 
«Молодежная команда страны»</t>
  </si>
  <si>
    <t>3.3.2.</t>
  </si>
  <si>
    <t>Доля студентов, вовлеченных в клубное студенческое движение, от общего числа студентов
 в Ростовской области</t>
  </si>
  <si>
    <t>Мероприятия по развитию студенческих клубов Ростовской области  «Ростовская лига студенческих клубов» (в т.ч. «Диалог на равных»)</t>
  </si>
  <si>
    <t>3.3.3.</t>
  </si>
  <si>
    <t>Количество молодежи, состоящей в органах молодежного самоуправления</t>
  </si>
  <si>
    <t>3-4  Вовлечение молодежи в ЗОЖ и занятие спортом, популяризация культуры безопасности в молодежной среде</t>
  </si>
  <si>
    <t>3.4.</t>
  </si>
  <si>
    <t>Охват молодежи, задействованной в мероприятиях 
по популяризации здорового образа жизни и культуры безопасности, профилактике злоупотребления психоактивными веществами в молодежной среде</t>
  </si>
  <si>
    <t>150 000</t>
  </si>
  <si>
    <r>
      <rPr>
        <b/>
        <sz val="12"/>
        <color rgb="FF000000"/>
        <rFont val="Times New Roman"/>
        <family val="1"/>
        <charset val="204"/>
      </rPr>
      <t>«АРМИ»,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</si>
  <si>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Реализация программы «Поколение ZОЖ»</t>
  </si>
  <si>
    <t>Проведение молодежного форума «Молодая волна»</t>
  </si>
  <si>
    <t>Проведение молодежного форума «Ростов» 
и федеральной площадки «Молодые аграрии»</t>
  </si>
  <si>
    <t>3.5.</t>
  </si>
  <si>
    <t>Количество мероприятий государственной молодежной политики, в которых приняла участие молодежь, нуждающаяся в особой заботе государства</t>
  </si>
  <si>
    <t>Организация и проведение регионального проекта 
по работе с подростками и молодежью группы риска «Премьера»</t>
  </si>
  <si>
    <t>4-1  Вовлечение населения в добровольческую деятельность</t>
  </si>
  <si>
    <t>4.1.1.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</si>
  <si>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деятельность</t>
  </si>
  <si>
    <t>Реализация программы «Добро на Дону»</t>
  </si>
  <si>
    <t>Реализация проекта «Узнай Россию»</t>
  </si>
  <si>
    <t>Организация и проведение тематической добровольческой площадки в рамках Всероссийского дня молодежи</t>
  </si>
  <si>
    <t>4.1.2.</t>
  </si>
  <si>
    <t xml:space="preserve">чел. </t>
  </si>
  <si>
    <t>4-2  Вовлечение молодежи в занятие творческой деятельностью, поддержка талантов</t>
  </si>
  <si>
    <t>4.2.</t>
  </si>
  <si>
    <t>Доля молодежи, задействованной в мероприятиях 
по вовлечению в творческую деятельность</t>
  </si>
  <si>
    <t>Реализация проекта «АРТ-ЮГ»</t>
  </si>
  <si>
    <t>Программа по развитию КВН-движения</t>
  </si>
  <si>
    <t>Организация и проведение мероприятия, посвященного Дню российской молодежи «#ДонМолодой - регион самореализации»</t>
  </si>
  <si>
    <t>Охват молодежи мероприятиями ГМП по развитию социальных лифтов</t>
  </si>
  <si>
    <t>100 000</t>
  </si>
  <si>
    <r>
      <rPr>
        <b/>
        <sz val="12"/>
        <color rgb="FF000000"/>
        <rFont val="Times New Roman"/>
        <family val="1"/>
        <charset val="204"/>
      </rPr>
      <t>«АРМИ»,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</si>
  <si>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Организация и проведение регионального конкурса «Студент года»</t>
  </si>
  <si>
    <t>Реализация программы 
«Молодые профессионалы Юга»</t>
  </si>
  <si>
    <t>4-4  Формирование у молодежи традиционных семейных ценностей</t>
  </si>
  <si>
    <t>4.4.</t>
  </si>
  <si>
    <t>Численность молодежи, задействованной 
в мероприятиях по формированию традиционных семейных ценностей</t>
  </si>
  <si>
    <t>75 703</t>
  </si>
  <si>
    <t>3. Реализация приоритетных направлений государственной молодежной политики</t>
  </si>
  <si>
    <t>Государственное автономное учреждение Ростовской области «Центр патриотического воспитания молодежи Ростовской области» (далее – «Ростовпатриот»)</t>
  </si>
  <si>
    <t>2.                 Развитие молодежного сотрудничества, конкурентоспособности молодежи, социальных практик НКО и физлиц</t>
  </si>
  <si>
    <t>Организация и проведение муниципального (межмуниципального) молодежного форума для совершеннолетних</t>
  </si>
  <si>
    <t>Количество муниципальных и межмуниципальных молодежных форумов, проведенных в соответствии с методическими рекомендациям Федерального агентства по делам молодежи в рамках Всероссийской форумной кампании / охват молодежи, принявшей участие</t>
  </si>
  <si>
    <t>Ответственный за достижение</t>
  </si>
  <si>
    <t>3-1 Патриотическое воспитание молодежи</t>
  </si>
  <si>
    <t>3-2 Формирование российской идентичности, единства российской нации, содействие межкультурному и межконфессиональному диалогу</t>
  </si>
  <si>
    <t>3-3 Развитие молодежного самоуправления</t>
  </si>
  <si>
    <t>1-4  Реализация флагманских мероприятий государственной молодежной политики Ростовской области</t>
  </si>
  <si>
    <r>
      <rPr>
        <b/>
        <sz val="12"/>
        <color rgb="FF000000"/>
        <rFont val="Times New Roman"/>
        <family val="1"/>
        <charset val="204"/>
      </rPr>
      <t xml:space="preserve">КМПРО
</t>
    </r>
    <r>
      <rPr>
        <sz val="12"/>
        <color rgb="FF000000"/>
        <rFont val="Times New Roman"/>
        <family val="1"/>
        <charset val="204"/>
      </rPr>
      <t xml:space="preserve">органы по делам молодежи администраций муниципальных образований РО </t>
    </r>
  </si>
  <si>
    <t>Реализация региональной программы 
 «Год памяти и славы»</t>
  </si>
  <si>
    <t>Мероприятия по развитию студенческих клубов «Ростовская лига студенческих клубов»</t>
  </si>
  <si>
    <t>3-5 Создание системы социализации молодежи, нуждающейся в особой заботе государства</t>
  </si>
  <si>
    <t>Реализация программы по популяризации традиционных семейных ценностей
 «Молодая семья – будущее России»</t>
  </si>
  <si>
    <t>3.2. Формирование российской идентичности, единства российской нации, содействие межкультурному и межконфессиональному диалогу</t>
  </si>
  <si>
    <t>Примечание</t>
  </si>
  <si>
    <t>Ответственный 
на региональном уровне</t>
  </si>
  <si>
    <t xml:space="preserve">Количество молодежи 
в муниипальном образовании – K </t>
  </si>
  <si>
    <t xml:space="preserve"> Заявка в АИС = 2 б.
+
участие в очном этапе = 3 б.
+
Наличие победителей (призеров) = 5 б.</t>
  </si>
  <si>
    <t>Информационная кампания, посвященная проведению Года памяти и славы: 
- в общественном транспорте; 
- социальная рекламная кампания</t>
  </si>
  <si>
    <t xml:space="preserve">Проведение мероприятия = 5 б.;
Количество участников, присутствующих на мероприятии по данным АИС «Молодежь России» = 5 б. </t>
  </si>
  <si>
    <t xml:space="preserve">Количество молодежи 
в муниципальном образовании – R </t>
  </si>
  <si>
    <t>Молодежь, охваченная мероприятиями, проводимыми общественными объединениями</t>
  </si>
  <si>
    <t>1.4. Реализация флагманских мероприятий государственной молодежной политики РО</t>
  </si>
  <si>
    <t>2.2. Обеспечение участия молодежи в грантовых конкурсах молодежных инициатив различного уровня</t>
  </si>
  <si>
    <t>2.3. Поддержка и взаимодействие с общественными организациями и движениями</t>
  </si>
  <si>
    <t>2.3.1.</t>
  </si>
  <si>
    <t>2.3.2.</t>
  </si>
  <si>
    <t>2.3.3.</t>
  </si>
  <si>
    <t>2.3.4.</t>
  </si>
  <si>
    <t>Муниципальный этап областного конкурса «Гвоздики Отечества. 100 лет Донскому комсомолу»</t>
  </si>
  <si>
    <t>Областной конкурс «Гвоздики Отечества. 100 лет Донскому комсомолу»</t>
  </si>
  <si>
    <t>Акция в честь Дня России 
(12 июня)</t>
  </si>
  <si>
    <t>Акция в честь Дня народного единства (4 ноября)</t>
  </si>
  <si>
    <t>Акция в честь Дня флага 
(22 августа)</t>
  </si>
  <si>
    <t>Проведение мероприятия = 5 б. Количество участников, присутствующих на мероприятии по данным АИС = 5 б.,
Организация мероприятия на территории муниципалитета + 5 б.</t>
  </si>
  <si>
    <t xml:space="preserve">Проведение в МО РО серии литературных вечеров </t>
  </si>
  <si>
    <t>4-3  Содействие развитию социальных лифтов, профессиональной самореализации молодежи</t>
  </si>
  <si>
    <t>4.3. Содействие развитию социальных лифтов, профессиональной самореализации молодежи</t>
  </si>
  <si>
    <t>Проведение экскурсий, круглых столов и других форматов мероприятий на базе предприятий (организаций) Ростовской области</t>
  </si>
  <si>
    <t>Проведение в МО РО Stand-Up вечеров, игр КВН</t>
  </si>
  <si>
    <t>Обеспечение внедрения единой информационной системы «Добро.рф» в муниципальных районах и городских округах, а также среди государственных и муниципальных учреждений, привлекающих к своей деятельности добровольцев (волонтеров)</t>
  </si>
  <si>
    <t xml:space="preserve">Работа в ЕИС «Добро.рф» </t>
  </si>
  <si>
    <t>Количество граждан / возможностей / организаций, зарегистрированных в единой информационной системе «Добро.рф»</t>
  </si>
  <si>
    <t>Количество городских округов и муниципальных районов (в т.ч. районы г.Ростова-на-Дону), имеющих созданные молодежные многофункциональные центры (современные открытые общественные пространства), соответствующие утвержденной модели, на базе муниципальных учреждений</t>
  </si>
  <si>
    <t xml:space="preserve">КМПРО
органы по делам молодежи администраций муниципальных образований РО </t>
  </si>
  <si>
    <t>Численность молодежи, охваченной мероприятиями, проводимыми общественными объединениями</t>
  </si>
  <si>
    <t>Количество молодежных и детских общественных объединений, пользующихся государственной поддержкой</t>
  </si>
  <si>
    <t>Количество мероприятий реализованных молодежными и детскими общественными объединениями, пользующимися государственной поддержкой</t>
  </si>
  <si>
    <t>Донской военно-исторический фестиваль</t>
  </si>
  <si>
    <t>Охват молодежи мероприятиями, направленными 
на формирование российской идентичности, единства российской нации, содействие межкультурному и межконфессиональному диалогу</t>
  </si>
  <si>
    <r>
      <rPr>
        <b/>
        <sz val="12"/>
        <color rgb="FF000000"/>
        <rFont val="Times New Roman"/>
        <family val="1"/>
        <charset val="204"/>
      </rPr>
      <t>«АРМИ»
о</t>
    </r>
    <r>
      <rPr>
        <sz val="12"/>
        <color rgb="FF000000"/>
        <rFont val="Times New Roman"/>
        <family val="1"/>
        <charset val="204"/>
      </rPr>
      <t>бщеобразовательные учреждения (далее - ОУ),
образовательные учреждения среднего профессионального образования (далее - СПО),
образовательные учреждения высшего профессионального образования (далее - ВПО)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</si>
  <si>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Органы по делам молодежи администраций муниципальных образований РО, ОУ, СПО, ВПО</t>
  </si>
  <si>
    <r>
      <rPr>
        <b/>
        <sz val="12"/>
        <color rgb="FF000000"/>
        <rFont val="Times New Roman"/>
        <family val="1"/>
        <charset val="204"/>
      </rPr>
      <t xml:space="preserve">«АРМИ»,
</t>
    </r>
    <r>
      <rPr>
        <sz val="12"/>
        <color rgb="FF000000"/>
        <rFont val="Times New Roman"/>
        <family val="1"/>
        <charset val="204"/>
      </rPr>
      <t>СПО,
ВПО</t>
    </r>
  </si>
  <si>
    <t>Доля несовершеннолетних в возрасте от 14 до 17 лет включительно, имеющих статус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положении), вовлеченных в мероприятия государственной молодежной политики</t>
  </si>
  <si>
    <t xml:space="preserve">Реализация практики Всероссийского конкурса лучших региональных практик поддержки волонтерства «Регион добрых дел» – 2019 </t>
  </si>
  <si>
    <r>
      <rPr>
        <b/>
        <sz val="12"/>
        <color rgb="FF000000"/>
        <rFont val="Times New Roman"/>
        <family val="1"/>
        <charset val="204"/>
      </rPr>
      <t>«Донволонтер»</t>
    </r>
    <r>
      <rPr>
        <sz val="12"/>
        <color rgb="FF000000"/>
        <rFont val="Times New Roman"/>
        <family val="1"/>
        <charset val="204"/>
      </rPr>
      <t xml:space="preserve">,
органы по делам молодежи администраций муниципальных образований РО
</t>
    </r>
  </si>
  <si>
    <t>Организация и проведение Межрегиональной школы волонтерства «Новый поворот. Ведущий за собой»</t>
  </si>
  <si>
    <t>Количество молодых ученых и инноваторов, награжденных именными премиями Губернатора Ростовской области</t>
  </si>
  <si>
    <t>4-5  Отдых и оздоровление одаренных детей и подростков</t>
  </si>
  <si>
    <t>4.5.</t>
  </si>
  <si>
    <t>Касается местных мероприятий, не включенных в систему ключевых показателей реализации государственной молодежной политики городскими округами и муниципальными районами Ростовской области на 2020 год</t>
  </si>
  <si>
    <t>1.3.4.</t>
  </si>
  <si>
    <t>Регулярность публикаций</t>
  </si>
  <si>
    <t>1-4 мероприятия = 10 б.;
5 мероприятий и более = 20 б.</t>
  </si>
  <si>
    <t>Проведение не менее 2 встреч в месяц (ссылки на соц. сети и СМИ)</t>
  </si>
  <si>
    <t xml:space="preserve"> Размещение в муниципальных учреждениях печатной продукции по единым макетам КМПРО</t>
  </si>
  <si>
    <t>Размещение печатной продукции
(фотографии размещения)</t>
  </si>
  <si>
    <t>1 месяц = 2 б.</t>
  </si>
  <si>
    <t>1.3.5.</t>
  </si>
  <si>
    <t>2.1. Развитие молодежного межрегинального и международного сотрудничества</t>
  </si>
  <si>
    <t>1.4.3.</t>
  </si>
  <si>
    <t>Предоставление помещений, оборудования для проведения мероприятия (в соответствии с рекомендациями)</t>
  </si>
  <si>
    <t>Проведение информационной кампании, регистрация на АИС</t>
  </si>
  <si>
    <t>Проведение мероприятия = 20 б.</t>
  </si>
  <si>
    <t>Информационная кампания (ссылки на соц. сети и СМИ)</t>
  </si>
  <si>
    <t>Развитие деятельности местного отделения ВОД «Волонтеры Победы»</t>
  </si>
  <si>
    <t xml:space="preserve">Проведение кампании = 3 б. </t>
  </si>
  <si>
    <t xml:space="preserve">Вовлечение молодежи в поисковую деятельность </t>
  </si>
  <si>
    <t xml:space="preserve"> Участие молодежи в поисковых экспедициях на территории Ростовской области</t>
  </si>
  <si>
    <t>Участие не менее чем в 3 экспедициях = 3 б.</t>
  </si>
  <si>
    <t>Содействие в проведении молодежной акции студенческих отрядов Ростовской области «Южный десант»</t>
  </si>
  <si>
    <t xml:space="preserve">Обеспечение питанием и проживанием </t>
  </si>
  <si>
    <t>П1 = 10 б.</t>
  </si>
  <si>
    <t>2.3.5.</t>
  </si>
  <si>
    <t>2.3.6.</t>
  </si>
  <si>
    <t>2.3.7.</t>
  </si>
  <si>
    <t>V / K = 80% и более
 = 20 б.</t>
  </si>
  <si>
    <t>Участие МО в региональных творческих челленджах</t>
  </si>
  <si>
    <t xml:space="preserve">1 челленж = 5 б., 
но не более 15 б. </t>
  </si>
  <si>
    <t xml:space="preserve">1 встреча = 5 б., 
но не более 20 б.
+
количество участников, присутствующих на мероприятии по данным АИС «Молодежь России» = 10 б. </t>
  </si>
  <si>
    <t>П1 = 10 б.; 
П2 = 10 б.</t>
  </si>
  <si>
    <t>Комитет о молодежной политике Ростовской области (далее – КМПРО)</t>
  </si>
  <si>
    <t>Организация и проведение лагеря для подростков «группы риска» «Прорыв»</t>
  </si>
  <si>
    <t>Количество детей, направленных в «Артек», «Орленок», «Смену»</t>
  </si>
  <si>
    <t>КМПРО
«АРМИ»
«Донволонтер»
«Ростовпатриотцентр»</t>
  </si>
  <si>
    <t>Работник ГАУ РО «АРМИ» 
для координации работы с молодежью 
на межмуниципальном уровне</t>
  </si>
  <si>
    <t>Координация работы 
с молодежью</t>
  </si>
  <si>
    <t>Областной конкурс «Лучший специалист в сфере государственной молодежной политики»</t>
  </si>
  <si>
    <t>Участие в декабре 2020 года в конкурсе на предоставление работника «АРМИ»</t>
  </si>
  <si>
    <t>Организация и проведение информационной кампании в МО РО об информационной платформе «Донмолодой.рф»</t>
  </si>
  <si>
    <t>Реализация регионального проекта «Молодежная команда Губернатора»</t>
  </si>
  <si>
    <t>Участие в молодежном форуме «Молодая волна»</t>
  </si>
  <si>
    <t>Участие в молодежном форуме Южного федерального округа «Ростов»</t>
  </si>
  <si>
    <t>Содействие в проведении акции «Бессмертный полк»</t>
  </si>
  <si>
    <t>Участие в профилактическом лагере для «трудных» подростков «Прорыв»</t>
  </si>
  <si>
    <t>Проведение в МО РО фотовыставок «С любовью к Дону»</t>
  </si>
  <si>
    <t>Организация и проведение информационной кампании в МО РО, учебных заведениях региона о возможности участия молодежи Ростовской области в форуме молодых деятелей культуры и искусств «Таврида» и фестивале творческих сообществ «Таврида АРТ»</t>
  </si>
  <si>
    <t>Региональный этап Всероссийского конкурса «Премия Траектория»</t>
  </si>
  <si>
    <t>Организация и проведение муниципальных этапов Всероссийского конкурса «Ты - инноватор»</t>
  </si>
  <si>
    <t>Региональный этап Всероссийского конкурса «Ты - инноватор» (Молодежный инновационный конвент Ростовской области)</t>
  </si>
  <si>
    <t>Содействие в проведении зонального этапа проекта «Семейный совет»</t>
  </si>
  <si>
    <t>Организация и проведение муниципальных этапов конкурса «Папа, мама, я  - спортивная семья»</t>
  </si>
  <si>
    <t>Организация и проведение областного конкурса «Папа, мама, я - спортивная семья!»</t>
  </si>
  <si>
    <t>Включение муниципальных мероприятий в АИС «Молодежь России» (далее - АИС)</t>
  </si>
  <si>
    <t xml:space="preserve">Проведение мероприятия = 5 б. 
+
Количество участников, присутствующих на мероприятии по данным АИС «Молодежь России» = 5 б. </t>
  </si>
  <si>
    <t>Организация и проведение областного конкурса «Гвоздики Отечества. 100 лет Донскому комсомолу»</t>
  </si>
  <si>
    <t>Организация и проведение областного конкурса  «Гвоздики Отечества. 100 лет Донскому комсомолу»</t>
  </si>
  <si>
    <t>3. Реализация приоритетных направлений государственной молодежной политики</t>
  </si>
  <si>
    <t>Образовательные курсы в рамках программы 
«Добро на Дону»</t>
  </si>
  <si>
    <t>Количество публикаций о деятельности в сфере  молодежной политики на онлайн ресурсах (официальные сайты, сообщества в социальных сетях) / количество просмотров публикаций 
о деятельности в сфере молодежной политики 
на онлайн ресурсах (официальных сайтах, сообществах в социальных сетях), поверхностях наружной рекламы</t>
  </si>
  <si>
    <t>«АРМИ»
РРО МООД «РСО»</t>
  </si>
  <si>
    <t>Организация и проведение регионального этапа «Доброволец России – 2020»</t>
  </si>
  <si>
    <t>Проведение молодежного форума ЮФО «Ростов» 
с федеральной площадкой «Молодые аграрии»</t>
  </si>
  <si>
    <t>Структурное подразделение (специалист администрации), осуществляющее(ий) деятельность исключительно в сфере ГМП</t>
  </si>
  <si>
    <t>Наличие cтруктурного подразделения (специалиста администрации), осуществляющего деятельность исключительно в сфере ГМП</t>
  </si>
  <si>
    <t>Проведение федеральной смены
 «Молодые аграрии» в рамках молодежного форума ЮФО «Ростов»</t>
  </si>
  <si>
    <t>Проведение молодежного форума ЮФО «Ростов»</t>
  </si>
  <si>
    <t>3.5.1.</t>
  </si>
  <si>
    <t>3.5.2.</t>
  </si>
  <si>
    <r>
      <rPr>
        <b/>
        <sz val="12"/>
        <color rgb="FF000000"/>
        <rFont val="Times New Roman"/>
        <family val="1"/>
        <charset val="204"/>
      </rPr>
      <t>КМПРО</t>
    </r>
    <r>
      <rPr>
        <sz val="12"/>
        <color rgb="FF000000"/>
        <rFont val="Times New Roman"/>
        <family val="1"/>
        <charset val="204"/>
      </rPr>
      <t>, 
органы по делам молодежи администраций муниципальных образований РО</t>
    </r>
  </si>
  <si>
    <r>
      <rPr>
        <b/>
        <sz val="12"/>
        <color rgb="FF000000"/>
        <rFont val="Times New Roman"/>
        <family val="1"/>
        <charset val="204"/>
      </rPr>
      <t>«АРМИ»,</t>
    </r>
    <r>
      <rPr>
        <sz val="12"/>
        <color rgb="FF000000"/>
        <rFont val="Times New Roman"/>
        <family val="1"/>
        <charset val="204"/>
      </rPr>
      <t xml:space="preserve">
администрации муниципальных образований РО</t>
    </r>
  </si>
  <si>
    <t>Администраций муниципальных образований РО</t>
  </si>
  <si>
    <t>5-10 учреждений = 5 б.,
11-15 учреждений = 10 б.,
более 15 учреждений = 15 б.</t>
  </si>
  <si>
    <t>Содействие в проведении мероприятия в ВПО или СПО (ссылки на соц. сети и СМИ)</t>
  </si>
  <si>
    <t>Наличие = 50 б.</t>
  </si>
  <si>
    <t>V / K = 50 и более рублей  = 50 б.</t>
  </si>
  <si>
    <t xml:space="preserve"> Присутствие 
на одном мероприятии = 
1 б.;
Присутствие 
на двух мероприятиях = 3 б.
Присутствие 
на трех мероприятиях = 10 б. </t>
  </si>
  <si>
    <t>Наличие = 15 б.</t>
  </si>
  <si>
    <t>Наличие паблика, отвечающего требованиям по количеству подписчиков = 15 б.
+
Публикации размещаются еженедельно = 5 б.</t>
  </si>
  <si>
    <t>Наличие 
и работа местного отделения = 12 б.</t>
  </si>
  <si>
    <t>П2 х 23 / П1</t>
  </si>
  <si>
    <t>Региональный этап Всероссийской военно-  спортивной игры «Орленок», посвященный 450-летию служения Донских казаков Российскому государству</t>
  </si>
  <si>
    <t>Наличие финалистов/ победителей/ призеров</t>
  </si>
  <si>
    <t xml:space="preserve">Количество заявок: 
1-2 = 2 б.; 
3 и более = 3 б.  
+ финалист = 3 б.
призер/победитель = 5 б / </t>
  </si>
  <si>
    <t>«АРМИ».</t>
  </si>
  <si>
    <t>Система ключевых показателей реализации государственной молодежной политики 
комитетом по молодежной политике Ростовской области, государственными автономными учреждениями
Ростовской области, подведомственными комитету по молодежной политике Ростовской области, на 2020 год</t>
  </si>
  <si>
    <t>Приложение
к приказу комитета
по молодежной политике 
Ростовской области
от «__»  _________ 2020 г. №   ______
«Приложение № 1
к приказу комитета
по молодежной политике 
Ростовской области
от «31» декабря 2019 г. № 286</t>
  </si>
  <si>
    <r>
      <rPr>
        <b/>
        <sz val="12"/>
        <color rgb="FF000000"/>
        <rFont val="Times New Roman"/>
        <family val="1"/>
        <charset val="204"/>
      </rPr>
      <t>КМПРО,</t>
    </r>
    <r>
      <rPr>
        <sz val="12"/>
        <color rgb="FF000000"/>
        <rFont val="Times New Roman"/>
        <family val="1"/>
        <charset val="204"/>
      </rPr>
      <t xml:space="preserve">
органы по делам молодежи администраций муниципальных образований РО</t>
    </r>
  </si>
  <si>
    <t>Приложение № 2
к приказу комитета
по молодежной политике 
Ростовской области
от «31» декабря 2019 г. № 286</t>
  </si>
  <si>
    <t>Участие в региональном этапе = 10 б.</t>
  </si>
  <si>
    <t>4.1.5.</t>
  </si>
  <si>
    <t>Всероссийская акция #МыВместе</t>
  </si>
  <si>
    <t>4.1.6.</t>
  </si>
  <si>
    <t>выполнение кввоты = 10 б.</t>
  </si>
  <si>
    <t>Организация и проведение "добрых уроков" в рамках программ "Ты решаешь" и "Добротайм"</t>
  </si>
  <si>
    <t>Организация и проведение проекта "ДОБРОТАйм"</t>
  </si>
  <si>
    <t>4.1.7.</t>
  </si>
  <si>
    <t>4.1.8.</t>
  </si>
  <si>
    <t>4.1.9.</t>
  </si>
  <si>
    <t>Телефонное поздравление ветерана</t>
  </si>
  <si>
    <t>Облагораживание территории перед окнами ветерана с высадкой растений</t>
  </si>
  <si>
    <t>"Письмо Победы"</t>
  </si>
  <si>
    <t>Реализация акции "#ОКНА_ПОБЕДЫ" 9 мая</t>
  </si>
  <si>
    <t>Организация флешмоба в социальных сетях "Мы все равно скажем спасибо"</t>
  </si>
  <si>
    <t>3.2.10</t>
  </si>
  <si>
    <t>Проект - акция "#ПоемДвором"</t>
  </si>
  <si>
    <t>Региональный этап Всероссийской сетевой акции "ПОДВИГ СЕЛА"
(Всероссийский проект
«Соль земли»)</t>
  </si>
  <si>
    <t xml:space="preserve">Количество зарегистрированных добровольцев от МО. 
20 чел = 1 б. 
30 чел. = 5 б. 
40 чел. = 10 б. 
50 чел. = 15б. 
60 чел. и более = 20 б. </t>
  </si>
  <si>
    <t>4.2.9.</t>
  </si>
  <si>
    <t>3.1.13</t>
  </si>
  <si>
    <t>3.1.16</t>
  </si>
  <si>
    <t>"Бессмертный полк Онлайн. #Победавнас61"</t>
  </si>
  <si>
    <t>Проект «Флаг России. 9 мая»</t>
  </si>
  <si>
    <t>Областная акция «Декада толерантности»</t>
  </si>
  <si>
    <t>4.1.10.</t>
  </si>
  <si>
    <t>Организация Всероссийского общественного корпуса «Волонтеры Конституции»</t>
  </si>
  <si>
    <t xml:space="preserve">Проведение кампании = 5 б. </t>
  </si>
  <si>
    <t>Проведение информационной кампании (ссылки на соц. сети и СМИ)</t>
  </si>
  <si>
    <t>4.4.8.</t>
  </si>
  <si>
    <t xml:space="preserve">Всероссийского конкурса для школьников «Большая перемена» </t>
  </si>
  <si>
    <t>Прохождение в очередной этап конкурса/победа</t>
  </si>
  <si>
    <t xml:space="preserve">Проведение мероприятия в 20 дворах и менее = 3 б., в 21 дворе и более = 5 б.
</t>
  </si>
  <si>
    <t>Проведение мероприятий = 5 б.</t>
  </si>
  <si>
    <t>Украшение до 20 зданий (за исключением жилых) = 3 б.,
20 и более зданий = 5 б.</t>
  </si>
  <si>
    <t>Украшение до 50 зданий (гос.и мун.учреждения, коммерческие организации предприятия) = 3 б.,
50 и более зданий = 5 б.</t>
  </si>
  <si>
    <t>Организация и проведение Донского военно-исторического Фестиваля</t>
  </si>
  <si>
    <t>Количество зарегистрированных участников от МО более 50 человек = 5 б., более 100 человек = 10 б.
+ участие в полуфинале: 
1-4 человека = 1 б.
5-9 человек = 3 б., 
10 и более человек = 5 б.
+ участие в финале: 
1-4 человека= 5 б. 
5 и более человек в финале = 10 б.
+ наличие победителя(ей) = 10 б.</t>
  </si>
  <si>
    <t>Всероссийский форум «серебряных» добровольцев</t>
  </si>
  <si>
    <t>Участие в обучении (количество человек)</t>
  </si>
  <si>
    <t>Участие = 5 б.</t>
  </si>
  <si>
    <t xml:space="preserve"> Участие в мероприятии (подача заявки)</t>
  </si>
  <si>
    <t xml:space="preserve"> Участие в акции</t>
  </si>
  <si>
    <t>Проведение "Добрых уроков" в рамках программ</t>
  </si>
  <si>
    <t>Наличие молодежной администрации</t>
  </si>
  <si>
    <t xml:space="preserve">Наличие и работа молодежной администрации = 3 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</si>
</sst>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"/>
    <numFmt numFmtId="166" formatCode="#,##0.000"/>
    <numFmt numFmtId="167" formatCode="yy\-mm"/>
  </numFmts>
  <fonts count="24" x14ac:knownFonts="1">
    <font>
      <sz val="11"/>
      <color rgb="FF000000"/>
      <name val="Arial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FFFF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rgb="FFFFFFFF"/>
      <name val="Times New Roman"/>
      <family val="1"/>
      <charset val="204"/>
    </font>
    <font>
      <sz val="11"/>
      <color rgb="FFFFFFFF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FFFFFF"/>
      <name val="Arial"/>
      <family val="2"/>
      <charset val="204"/>
    </font>
    <font>
      <b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i/>
      <sz val="1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</patternFill>
    </fill>
    <fill>
      <patternFill patternType="solid">
        <fgColor rgb="FFDEEBF7"/>
        <bgColor rgb="FFFFFFCC"/>
      </patternFill>
    </fill>
    <fill>
      <patternFill patternType="solid">
        <fgColor rgb="FFFFE699"/>
        <bgColor rgb="FFFFFFCC"/>
      </patternFill>
    </fill>
    <fill>
      <patternFill patternType="solid">
        <fgColor rgb="FFFFE699"/>
      </patternFill>
    </fill>
    <fill>
      <patternFill patternType="solid">
        <fgColor rgb="FFFFCCFF"/>
        <bgColor rgb="FFFFFFCC"/>
      </patternFill>
    </fill>
    <fill>
      <patternFill patternType="solid">
        <fgColor rgb="FFFFFFCC"/>
      </patternFill>
    </fill>
    <fill>
      <patternFill patternType="solid">
        <fgColor rgb="FF1F4E79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rgb="FFDEEBF7"/>
      </patternFill>
    </fill>
    <fill>
      <patternFill patternType="solid">
        <fgColor rgb="FFFFCCFF"/>
      </patternFill>
    </fill>
    <fill>
      <patternFill patternType="solid">
        <fgColor rgb="FFFFCC00"/>
        <bgColor rgb="FF33CCCC"/>
      </patternFill>
    </fill>
    <fill>
      <patternFill patternType="solid">
        <fgColor rgb="FFCCCC00"/>
        <bgColor rgb="FF99CCFF"/>
      </patternFill>
    </fill>
    <fill>
      <patternFill patternType="solid">
        <fgColor rgb="FFFFFF99"/>
        <bgColor rgb="FF33CCCC"/>
      </patternFill>
    </fill>
    <fill>
      <patternFill patternType="solid">
        <fgColor rgb="FF9DC3E6"/>
        <bgColor rgb="FF33CCCC"/>
      </patternFill>
    </fill>
    <fill>
      <patternFill patternType="solid">
        <fgColor rgb="FFDEEBF7"/>
        <bgColor rgb="FFFFFFFF"/>
      </patternFill>
    </fill>
    <fill>
      <patternFill patternType="solid">
        <fgColor rgb="FFCC99FF"/>
        <bgColor rgb="FF33CCCC"/>
      </patternFill>
    </fill>
    <fill>
      <patternFill patternType="solid">
        <fgColor rgb="FFC55A11"/>
        <bgColor rgb="FF99CCFF"/>
      </patternFill>
    </fill>
    <fill>
      <patternFill patternType="solid">
        <fgColor rgb="FFCC66FF"/>
        <bgColor rgb="FF99CCFF"/>
      </patternFill>
    </fill>
    <fill>
      <patternFill patternType="solid">
        <fgColor rgb="FF2E75B6"/>
        <bgColor rgb="FF99CCFF"/>
      </patternFill>
    </fill>
    <fill>
      <patternFill patternType="solid">
        <fgColor rgb="FFFFCC66"/>
        <bgColor rgb="FF99CCFF"/>
      </patternFill>
    </fill>
    <fill>
      <patternFill patternType="solid">
        <fgColor rgb="FFFFCC66"/>
      </patternFill>
    </fill>
    <fill>
      <patternFill patternType="solid">
        <fgColor rgb="FFFFFF66"/>
        <bgColor rgb="FF99CCFF"/>
      </patternFill>
    </fill>
    <fill>
      <patternFill patternType="solid">
        <fgColor rgb="FFFFFF66"/>
      </patternFill>
    </fill>
    <fill>
      <patternFill patternType="solid">
        <fgColor rgb="FFCCCC00"/>
      </patternFill>
    </fill>
    <fill>
      <patternFill patternType="solid">
        <fgColor rgb="FFC55A11"/>
      </patternFill>
    </fill>
    <fill>
      <patternFill patternType="solid">
        <fgColor rgb="FF99CCFF"/>
        <bgColor rgb="FF99CCFF"/>
      </patternFill>
    </fill>
    <fill>
      <patternFill patternType="solid">
        <fgColor rgb="FFCC66FF"/>
      </patternFill>
    </fill>
    <fill>
      <patternFill patternType="solid">
        <fgColor rgb="FFCC99FF"/>
        <bgColor rgb="FF99CCFF"/>
      </patternFill>
    </fill>
    <fill>
      <patternFill patternType="solid">
        <fgColor rgb="FFCC99FF"/>
      </patternFill>
    </fill>
    <fill>
      <patternFill patternType="solid">
        <fgColor rgb="FF9DC3E6"/>
      </patternFill>
    </fill>
    <fill>
      <patternFill patternType="solid">
        <fgColor rgb="FF1F4E79"/>
      </patternFill>
    </fill>
    <fill>
      <patternFill patternType="solid">
        <fgColor rgb="FFFFFF66"/>
        <bgColor rgb="FF33CCCC"/>
      </patternFill>
    </fill>
    <fill>
      <patternFill patternType="solid">
        <fgColor rgb="FFFFCC00"/>
      </patternFill>
    </fill>
    <fill>
      <patternFill patternType="solid">
        <fgColor rgb="FF2E75B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272"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0" xfId="0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5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/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/>
    </xf>
    <xf numFmtId="0" fontId="7" fillId="13" borderId="1" xfId="0" applyFont="1" applyFill="1" applyBorder="1" applyAlignment="1">
      <alignment horizontal="center" vertical="top" wrapText="1"/>
    </xf>
    <xf numFmtId="0" fontId="7" fillId="1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horizontal="center" vertical="center" wrapText="1"/>
    </xf>
    <xf numFmtId="49" fontId="7" fillId="13" borderId="1" xfId="0" applyNumberFormat="1" applyFont="1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top" wrapText="1"/>
    </xf>
    <xf numFmtId="49" fontId="7" fillId="13" borderId="1" xfId="0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horizontal="center" vertical="top"/>
    </xf>
    <xf numFmtId="0" fontId="5" fillId="20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top"/>
    </xf>
    <xf numFmtId="0" fontId="10" fillId="21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/>
    <xf numFmtId="0" fontId="10" fillId="23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/>
    <xf numFmtId="0" fontId="2" fillId="13" borderId="1" xfId="0" applyFont="1" applyFill="1" applyBorder="1" applyAlignment="1">
      <alignment horizontal="center" vertical="top" wrapText="1"/>
    </xf>
    <xf numFmtId="49" fontId="7" fillId="39" borderId="1" xfId="0" applyNumberFormat="1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1" fillId="13" borderId="1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10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49" fontId="2" fillId="39" borderId="1" xfId="0" applyNumberFormat="1" applyFont="1" applyFill="1" applyBorder="1" applyAlignment="1">
      <alignment horizontal="center" vertical="top" wrapText="1"/>
    </xf>
    <xf numFmtId="0" fontId="2" fillId="39" borderId="1" xfId="0" applyFont="1" applyFill="1" applyBorder="1" applyAlignment="1">
      <alignment horizontal="center" vertical="top" wrapText="1"/>
    </xf>
    <xf numFmtId="0" fontId="7" fillId="39" borderId="1" xfId="0" applyFont="1" applyFill="1" applyBorder="1" applyAlignment="1">
      <alignment horizontal="center" vertical="top" wrapText="1"/>
    </xf>
    <xf numFmtId="0" fontId="0" fillId="0" borderId="0" xfId="0" applyBorder="1" applyAlignment="1"/>
    <xf numFmtId="49" fontId="7" fillId="39" borderId="1" xfId="0" applyNumberFormat="1" applyFont="1" applyFill="1" applyBorder="1" applyAlignment="1">
      <alignment horizontal="center" vertical="top" wrapText="1"/>
    </xf>
    <xf numFmtId="49" fontId="2" fillId="1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7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 wrapText="1"/>
    </xf>
    <xf numFmtId="0" fontId="3" fillId="40" borderId="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 wrapText="1"/>
    </xf>
    <xf numFmtId="0" fontId="4" fillId="40" borderId="5" xfId="0" applyFont="1" applyFill="1" applyBorder="1" applyAlignment="1">
      <alignment horizontal="center" vertical="center" wrapText="1"/>
    </xf>
    <xf numFmtId="0" fontId="9" fillId="40" borderId="7" xfId="0" applyFont="1" applyFill="1" applyBorder="1" applyAlignment="1">
      <alignment horizontal="center" vertical="center"/>
    </xf>
    <xf numFmtId="164" fontId="2" fillId="40" borderId="1" xfId="0" applyNumberFormat="1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 wrapText="1"/>
    </xf>
    <xf numFmtId="49" fontId="2" fillId="39" borderId="1" xfId="0" applyNumberFormat="1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top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top" wrapText="1"/>
    </xf>
    <xf numFmtId="0" fontId="2" fillId="41" borderId="2" xfId="0" applyFont="1" applyFill="1" applyBorder="1" applyAlignment="1">
      <alignment horizontal="center" vertical="top" wrapText="1"/>
    </xf>
    <xf numFmtId="0" fontId="2" fillId="41" borderId="18" xfId="0" applyFont="1" applyFill="1" applyBorder="1" applyAlignment="1">
      <alignment horizontal="center" vertical="top" wrapText="1"/>
    </xf>
    <xf numFmtId="0" fontId="2" fillId="41" borderId="1" xfId="0" applyFont="1" applyFill="1" applyBorder="1" applyAlignment="1">
      <alignment horizontal="center" vertical="top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21" xfId="0" applyFont="1" applyFill="1" applyBorder="1" applyAlignment="1">
      <alignment horizontal="center" vertical="center" wrapText="1"/>
    </xf>
    <xf numFmtId="0" fontId="7" fillId="41" borderId="1" xfId="0" applyFont="1" applyFill="1" applyBorder="1" applyAlignment="1">
      <alignment horizontal="center" vertical="top" wrapText="1"/>
    </xf>
    <xf numFmtId="0" fontId="2" fillId="41" borderId="3" xfId="0" applyFont="1" applyFill="1" applyBorder="1" applyAlignment="1">
      <alignment horizontal="center" vertical="top" wrapText="1"/>
    </xf>
    <xf numFmtId="0" fontId="2" fillId="41" borderId="0" xfId="0" applyFont="1" applyFill="1" applyBorder="1" applyAlignment="1">
      <alignment horizontal="center" vertical="top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top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center" vertical="top" wrapText="1"/>
    </xf>
    <xf numFmtId="49" fontId="2" fillId="41" borderId="1" xfId="0" applyNumberFormat="1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 wrapText="1"/>
    </xf>
    <xf numFmtId="0" fontId="7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/>
    </xf>
    <xf numFmtId="0" fontId="5" fillId="32" borderId="5" xfId="0" applyFont="1" applyFill="1" applyBorder="1" applyAlignment="1">
      <alignment horizontal="center" vertical="center" wrapText="1"/>
    </xf>
    <xf numFmtId="0" fontId="9" fillId="33" borderId="6" xfId="0" applyFont="1" applyFill="1" applyBorder="1" applyAlignment="1">
      <alignment horizontal="center" vertical="center"/>
    </xf>
    <xf numFmtId="0" fontId="9" fillId="33" borderId="7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center" vertical="center" wrapText="1"/>
    </xf>
    <xf numFmtId="14" fontId="7" fillId="8" borderId="12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30" borderId="5" xfId="0" applyFont="1" applyFill="1" applyBorder="1" applyAlignment="1">
      <alignment horizontal="center" vertical="center" wrapText="1"/>
    </xf>
    <xf numFmtId="0" fontId="5" fillId="30" borderId="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22" borderId="9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4" fillId="40" borderId="5" xfId="0" applyFont="1" applyFill="1" applyBorder="1" applyAlignment="1">
      <alignment horizontal="center" vertical="center" wrapText="1"/>
    </xf>
    <xf numFmtId="0" fontId="4" fillId="40" borderId="7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center"/>
    </xf>
    <xf numFmtId="0" fontId="9" fillId="28" borderId="7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 wrapText="1"/>
    </xf>
    <xf numFmtId="0" fontId="9" fillId="27" borderId="6" xfId="0" applyFont="1" applyFill="1" applyBorder="1" applyAlignment="1">
      <alignment horizontal="center" vertical="center"/>
    </xf>
    <xf numFmtId="0" fontId="9" fillId="27" borderId="7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 wrapText="1"/>
    </xf>
    <xf numFmtId="0" fontId="10" fillId="23" borderId="6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9" fillId="29" borderId="6" xfId="0" applyFont="1" applyFill="1" applyBorder="1" applyAlignment="1">
      <alignment horizontal="center" vertical="center"/>
    </xf>
    <xf numFmtId="0" fontId="19" fillId="29" borderId="7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 wrapText="1"/>
    </xf>
    <xf numFmtId="0" fontId="9" fillId="25" borderId="6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167" fontId="2" fillId="7" borderId="2" xfId="0" applyNumberFormat="1" applyFont="1" applyFill="1" applyBorder="1" applyAlignment="1">
      <alignment horizontal="center" vertical="center" wrapText="1"/>
    </xf>
    <xf numFmtId="167" fontId="2" fillId="7" borderId="8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/>
    <xf numFmtId="0" fontId="5" fillId="18" borderId="1" xfId="0" applyFont="1" applyFill="1" applyBorder="1" applyAlignment="1">
      <alignment horizontal="right" vertical="center" wrapText="1"/>
    </xf>
    <xf numFmtId="0" fontId="12" fillId="34" borderId="1" xfId="0" applyFont="1" applyFill="1" applyBorder="1" applyAlignment="1"/>
    <xf numFmtId="0" fontId="10" fillId="23" borderId="1" xfId="0" applyFont="1" applyFill="1" applyBorder="1" applyAlignment="1">
      <alignment horizontal="center" vertical="center" wrapText="1"/>
    </xf>
    <xf numFmtId="0" fontId="14" fillId="38" borderId="1" xfId="0" applyFont="1" applyFill="1" applyBorder="1" applyAlignment="1"/>
    <xf numFmtId="0" fontId="5" fillId="18" borderId="1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right" vertical="center" wrapText="1"/>
    </xf>
    <xf numFmtId="0" fontId="10" fillId="22" borderId="1" xfId="0" applyFont="1" applyFill="1" applyBorder="1" applyAlignment="1">
      <alignment horizontal="right" vertical="center" wrapText="1"/>
    </xf>
    <xf numFmtId="0" fontId="10" fillId="31" borderId="1" xfId="0" applyFont="1" applyFill="1" applyBorder="1" applyAlignment="1"/>
    <xf numFmtId="0" fontId="5" fillId="20" borderId="1" xfId="0" applyFont="1" applyFill="1" applyBorder="1" applyAlignment="1">
      <alignment horizontal="right" vertical="center" wrapText="1"/>
    </xf>
    <xf numFmtId="0" fontId="12" fillId="33" borderId="1" xfId="0" applyFont="1" applyFill="1" applyBorder="1" applyAlignment="1"/>
    <xf numFmtId="0" fontId="5" fillId="20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/>
    <xf numFmtId="0" fontId="5" fillId="36" borderId="1" xfId="0" applyFont="1" applyFill="1" applyBorder="1" applyAlignment="1">
      <alignment horizontal="center" vertical="center" wrapText="1"/>
    </xf>
    <xf numFmtId="0" fontId="12" fillId="27" borderId="1" xfId="0" applyFont="1" applyFill="1" applyBorder="1" applyAlignment="1"/>
    <xf numFmtId="0" fontId="5" fillId="1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10" fillId="11" borderId="1" xfId="0" applyFont="1" applyFill="1" applyBorder="1" applyAlignment="1">
      <alignment horizontal="right" vertical="center" wrapText="1"/>
    </xf>
    <xf numFmtId="0" fontId="14" fillId="35" borderId="1" xfId="0" applyFont="1" applyFill="1" applyBorder="1" applyAlignment="1"/>
    <xf numFmtId="0" fontId="10" fillId="21" borderId="1" xfId="0" applyFont="1" applyFill="1" applyBorder="1" applyAlignment="1">
      <alignment horizontal="right" vertical="center" wrapText="1"/>
    </xf>
    <xf numFmtId="0" fontId="14" fillId="29" borderId="1" xfId="0" applyFont="1" applyFill="1" applyBorder="1" applyAlignment="1"/>
    <xf numFmtId="0" fontId="10" fillId="21" borderId="6" xfId="0" applyFont="1" applyFill="1" applyBorder="1" applyAlignment="1">
      <alignment horizontal="center" vertical="center" wrapText="1"/>
    </xf>
    <xf numFmtId="0" fontId="10" fillId="21" borderId="7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right" vertical="center" wrapText="1"/>
    </xf>
    <xf numFmtId="0" fontId="12" fillId="37" borderId="1" xfId="0" applyFont="1" applyFill="1" applyBorder="1" applyAlignment="1"/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right" vertical="center" wrapText="1"/>
    </xf>
    <xf numFmtId="0" fontId="12" fillId="28" borderId="1" xfId="0" applyFont="1" applyFill="1" applyBorder="1" applyAlignment="1"/>
    <xf numFmtId="0" fontId="5" fillId="16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FFCCFF"/>
      <color rgb="FFFF99FF"/>
      <color rgb="FF7C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369"/>
  <sheetViews>
    <sheetView zoomScaleNormal="100" workbookViewId="0">
      <pane ySplit="3" topLeftCell="A4" activePane="bottomLeft" state="frozen"/>
      <selection activeCell="B22" sqref="B22"/>
      <selection pane="bottomLeft" activeCell="A132" sqref="A132:E135"/>
    </sheetView>
  </sheetViews>
  <sheetFormatPr defaultColWidth="14" defaultRowHeight="15" customHeight="1" outlineLevelRow="4" x14ac:dyDescent="0.2"/>
  <cols>
    <col min="1" max="1" width="6.375" customWidth="1"/>
    <col min="2" max="2" width="46.875" customWidth="1"/>
    <col min="3" max="3" width="16" customWidth="1"/>
    <col min="4" max="4" width="25.25" customWidth="1"/>
    <col min="5" max="5" width="43.25" customWidth="1"/>
    <col min="6" max="23" width="7.625" customWidth="1"/>
  </cols>
  <sheetData>
    <row r="1" spans="1:23" ht="206.25" x14ac:dyDescent="0.3">
      <c r="A1" s="1"/>
      <c r="B1" s="1"/>
      <c r="C1" s="1"/>
      <c r="D1" s="1"/>
      <c r="E1" s="110" t="s">
        <v>496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5.25" customHeight="1" thickBot="1" x14ac:dyDescent="0.3">
      <c r="A2" s="224" t="s">
        <v>495</v>
      </c>
      <c r="B2" s="224"/>
      <c r="C2" s="224"/>
      <c r="D2" s="224"/>
      <c r="E2" s="2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2.25" thickBot="1" x14ac:dyDescent="0.3">
      <c r="A3" s="3" t="s">
        <v>230</v>
      </c>
      <c r="B3" s="3" t="s">
        <v>231</v>
      </c>
      <c r="C3" s="3" t="s">
        <v>232</v>
      </c>
      <c r="D3" s="3" t="s">
        <v>233</v>
      </c>
      <c r="E3" s="19" t="s">
        <v>353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x14ac:dyDescent="0.25">
      <c r="A4" s="226" t="s">
        <v>234</v>
      </c>
      <c r="B4" s="227"/>
      <c r="C4" s="227"/>
      <c r="D4" s="227"/>
      <c r="E4" s="22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 x14ac:dyDescent="0.25">
      <c r="A5" s="229" t="s">
        <v>235</v>
      </c>
      <c r="B5" s="230"/>
      <c r="C5" s="230"/>
      <c r="D5" s="230"/>
      <c r="E5" s="23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31.5" outlineLevel="1" x14ac:dyDescent="0.25">
      <c r="A6" s="233" t="s">
        <v>9</v>
      </c>
      <c r="B6" s="222" t="s">
        <v>236</v>
      </c>
      <c r="C6" s="222" t="s">
        <v>237</v>
      </c>
      <c r="D6" s="29">
        <v>95</v>
      </c>
      <c r="E6" s="29" t="s">
        <v>441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2" customFormat="1" ht="47.25" outlineLevel="1" x14ac:dyDescent="0.25">
      <c r="A7" s="234"/>
      <c r="B7" s="232"/>
      <c r="C7" s="232"/>
      <c r="D7" s="29">
        <v>95</v>
      </c>
      <c r="E7" s="29" t="s">
        <v>238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47.25" outlineLevel="1" x14ac:dyDescent="0.25">
      <c r="A8" s="171"/>
      <c r="B8" s="171"/>
      <c r="C8" s="171"/>
      <c r="D8" s="29">
        <v>95</v>
      </c>
      <c r="E8" s="29" t="s">
        <v>239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63" outlineLevel="1" x14ac:dyDescent="0.25">
      <c r="A9" s="223"/>
      <c r="B9" s="223"/>
      <c r="C9" s="223"/>
      <c r="D9" s="29">
        <v>95</v>
      </c>
      <c r="E9" s="29" t="s">
        <v>349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22" customFormat="1" ht="126" customHeight="1" outlineLevel="1" x14ac:dyDescent="0.25">
      <c r="A10" s="30" t="s">
        <v>14</v>
      </c>
      <c r="B10" s="30" t="s">
        <v>393</v>
      </c>
      <c r="C10" s="30" t="s">
        <v>256</v>
      </c>
      <c r="D10" s="122">
        <v>5</v>
      </c>
      <c r="E10" s="30" t="s">
        <v>394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 x14ac:dyDescent="0.25">
      <c r="A11" s="229" t="s">
        <v>240</v>
      </c>
      <c r="B11" s="230"/>
      <c r="C11" s="230"/>
      <c r="D11" s="230"/>
      <c r="E11" s="23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.75" customHeight="1" outlineLevel="1" x14ac:dyDescent="0.25">
      <c r="A12" s="222" t="s">
        <v>241</v>
      </c>
      <c r="B12" s="222" t="s">
        <v>242</v>
      </c>
      <c r="C12" s="222" t="s">
        <v>243</v>
      </c>
      <c r="D12" s="31">
        <v>165</v>
      </c>
      <c r="E12" s="32" t="s">
        <v>244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.75" customHeight="1" outlineLevel="1" x14ac:dyDescent="0.25">
      <c r="A13" s="171"/>
      <c r="B13" s="171"/>
      <c r="C13" s="171"/>
      <c r="D13" s="31">
        <v>500</v>
      </c>
      <c r="E13" s="32" t="s">
        <v>245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8.75" customHeight="1" outlineLevel="1" x14ac:dyDescent="0.25">
      <c r="A14" s="223"/>
      <c r="B14" s="223"/>
      <c r="C14" s="223"/>
      <c r="D14" s="31">
        <v>200</v>
      </c>
      <c r="E14" s="33" t="s">
        <v>246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outlineLevel="2" x14ac:dyDescent="0.25">
      <c r="A15" s="35"/>
      <c r="B15" s="35" t="s">
        <v>247</v>
      </c>
      <c r="C15" s="35"/>
      <c r="D15" s="35"/>
      <c r="E15" s="3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31.5" outlineLevel="2" x14ac:dyDescent="0.25">
      <c r="A16" s="39"/>
      <c r="B16" s="40" t="s">
        <v>248</v>
      </c>
      <c r="C16" s="39" t="s">
        <v>243</v>
      </c>
      <c r="D16" s="39">
        <v>165</v>
      </c>
      <c r="E16" s="41" t="s">
        <v>244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52" ht="31.5" outlineLevel="2" x14ac:dyDescent="0.25">
      <c r="A17" s="37"/>
      <c r="B17" s="35" t="s">
        <v>468</v>
      </c>
      <c r="C17" s="37" t="s">
        <v>243</v>
      </c>
      <c r="D17" s="42">
        <v>500</v>
      </c>
      <c r="E17" s="36" t="s">
        <v>245</v>
      </c>
      <c r="F17" s="2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52" ht="47.25" outlineLevel="2" x14ac:dyDescent="0.25">
      <c r="A18" s="39"/>
      <c r="B18" s="40" t="s">
        <v>249</v>
      </c>
      <c r="C18" s="39" t="s">
        <v>243</v>
      </c>
      <c r="D18" s="39">
        <v>100</v>
      </c>
      <c r="E18" s="41" t="s">
        <v>246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52" ht="47.25" outlineLevel="2" x14ac:dyDescent="0.25">
      <c r="A19" s="39"/>
      <c r="B19" s="40" t="s">
        <v>250</v>
      </c>
      <c r="C19" s="39" t="s">
        <v>243</v>
      </c>
      <c r="D19" s="39">
        <v>100</v>
      </c>
      <c r="E19" s="41" t="s">
        <v>246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52" ht="15.75" customHeight="1" x14ac:dyDescent="0.25">
      <c r="A20" s="229" t="s">
        <v>251</v>
      </c>
      <c r="B20" s="230"/>
      <c r="C20" s="230"/>
      <c r="D20" s="230"/>
      <c r="E20" s="23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52" s="34" customFormat="1" ht="31.5" outlineLevel="1" x14ac:dyDescent="0.25">
      <c r="A21" s="31" t="s">
        <v>252</v>
      </c>
      <c r="B21" s="31" t="s">
        <v>253</v>
      </c>
      <c r="C21" s="31" t="s">
        <v>237</v>
      </c>
      <c r="D21" s="31">
        <v>2</v>
      </c>
      <c r="E21" s="32" t="s">
        <v>244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</row>
    <row r="22" spans="1:52" s="34" customFormat="1" ht="63" outlineLevel="1" x14ac:dyDescent="0.25">
      <c r="A22" s="31" t="s">
        <v>254</v>
      </c>
      <c r="B22" s="31" t="s">
        <v>255</v>
      </c>
      <c r="C22" s="31" t="s">
        <v>256</v>
      </c>
      <c r="D22" s="31">
        <v>6000</v>
      </c>
      <c r="E22" s="32" t="s">
        <v>244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</row>
    <row r="23" spans="1:52" ht="47.25" customHeight="1" outlineLevel="1" x14ac:dyDescent="0.25">
      <c r="A23" s="222" t="s">
        <v>257</v>
      </c>
      <c r="B23" s="222" t="s">
        <v>469</v>
      </c>
      <c r="C23" s="31" t="s">
        <v>258</v>
      </c>
      <c r="D23" s="31">
        <v>42200</v>
      </c>
      <c r="E23" s="235" t="s">
        <v>244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52" ht="81.75" customHeight="1" outlineLevel="1" x14ac:dyDescent="0.25">
      <c r="A24" s="223"/>
      <c r="B24" s="223"/>
      <c r="C24" s="31" t="s">
        <v>259</v>
      </c>
      <c r="D24" s="31">
        <v>7000</v>
      </c>
      <c r="E24" s="22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52" ht="15.75" customHeight="1" outlineLevel="2" x14ac:dyDescent="0.25">
      <c r="A25" s="35"/>
      <c r="B25" s="35" t="s">
        <v>247</v>
      </c>
      <c r="C25" s="35"/>
      <c r="D25" s="35"/>
      <c r="E25" s="3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52" ht="15.75" customHeight="1" outlineLevel="2" x14ac:dyDescent="0.25">
      <c r="A26" s="196"/>
      <c r="B26" s="215" t="s">
        <v>260</v>
      </c>
      <c r="C26" s="39" t="s">
        <v>258</v>
      </c>
      <c r="D26" s="39">
        <v>41000</v>
      </c>
      <c r="E26" s="216" t="s">
        <v>244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52" ht="15.75" customHeight="1" outlineLevel="2" x14ac:dyDescent="0.25">
      <c r="A27" s="197"/>
      <c r="B27" s="197"/>
      <c r="C27" s="39" t="s">
        <v>259</v>
      </c>
      <c r="D27" s="39">
        <v>3000</v>
      </c>
      <c r="E27" s="19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52" ht="15.75" customHeight="1" outlineLevel="2" x14ac:dyDescent="0.25">
      <c r="A28" s="196"/>
      <c r="B28" s="236" t="s">
        <v>261</v>
      </c>
      <c r="C28" s="39" t="s">
        <v>258</v>
      </c>
      <c r="D28" s="39">
        <v>200</v>
      </c>
      <c r="E28" s="216" t="s">
        <v>246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52" ht="85.5" customHeight="1" outlineLevel="2" x14ac:dyDescent="0.25">
      <c r="A29" s="197"/>
      <c r="B29" s="197"/>
      <c r="C29" s="39" t="s">
        <v>259</v>
      </c>
      <c r="D29" s="39">
        <v>1000</v>
      </c>
      <c r="E29" s="19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52" ht="36.75" customHeight="1" outlineLevel="2" x14ac:dyDescent="0.25">
      <c r="A30" s="196"/>
      <c r="B30" s="215" t="s">
        <v>262</v>
      </c>
      <c r="C30" s="39" t="s">
        <v>258</v>
      </c>
      <c r="D30" s="39">
        <v>1000</v>
      </c>
      <c r="E30" s="216" t="s">
        <v>245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52" ht="52.5" customHeight="1" outlineLevel="2" x14ac:dyDescent="0.25">
      <c r="A31" s="197"/>
      <c r="B31" s="197"/>
      <c r="C31" s="39" t="s">
        <v>259</v>
      </c>
      <c r="D31" s="39">
        <v>3000</v>
      </c>
      <c r="E31" s="19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52" ht="15.75" customHeight="1" x14ac:dyDescent="0.25">
      <c r="A32" s="229" t="s">
        <v>357</v>
      </c>
      <c r="B32" s="230"/>
      <c r="C32" s="230"/>
      <c r="D32" s="230"/>
      <c r="E32" s="23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1" customHeight="1" outlineLevel="1" x14ac:dyDescent="0.25">
      <c r="A33" s="170" t="s">
        <v>41</v>
      </c>
      <c r="B33" s="222" t="s">
        <v>263</v>
      </c>
      <c r="C33" s="222" t="s">
        <v>256</v>
      </c>
      <c r="D33" s="31">
        <v>2</v>
      </c>
      <c r="E33" s="32" t="s">
        <v>244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24.75" customHeight="1" outlineLevel="1" x14ac:dyDescent="0.25">
      <c r="A34" s="171"/>
      <c r="B34" s="171"/>
      <c r="C34" s="171"/>
      <c r="D34" s="31">
        <v>1</v>
      </c>
      <c r="E34" s="32" t="s">
        <v>245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33.75" customHeight="1" outlineLevel="1" x14ac:dyDescent="0.25">
      <c r="A35" s="223"/>
      <c r="B35" s="223"/>
      <c r="C35" s="223"/>
      <c r="D35" s="31">
        <v>1</v>
      </c>
      <c r="E35" s="32" t="s">
        <v>246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 outlineLevel="2" x14ac:dyDescent="0.25">
      <c r="A36" s="35"/>
      <c r="B36" s="35" t="s">
        <v>247</v>
      </c>
      <c r="C36" s="35"/>
      <c r="D36" s="35"/>
      <c r="E36" s="3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31.5" outlineLevel="2" x14ac:dyDescent="0.25">
      <c r="A37" s="35"/>
      <c r="B37" s="35" t="s">
        <v>264</v>
      </c>
      <c r="C37" s="198" t="s">
        <v>265</v>
      </c>
      <c r="D37" s="199"/>
      <c r="E37" s="36" t="s">
        <v>244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48" outlineLevel="2" thickBot="1" x14ac:dyDescent="0.3">
      <c r="A38" s="37"/>
      <c r="B38" s="38" t="s">
        <v>475</v>
      </c>
      <c r="C38" s="198" t="s">
        <v>265</v>
      </c>
      <c r="D38" s="199"/>
      <c r="E38" s="36" t="s">
        <v>244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121" customFormat="1" ht="43.5" customHeight="1" outlineLevel="2" thickBot="1" x14ac:dyDescent="0.3">
      <c r="A39" s="124"/>
      <c r="B39" s="125" t="s">
        <v>537</v>
      </c>
      <c r="C39" s="200" t="s">
        <v>265</v>
      </c>
      <c r="D39" s="201"/>
      <c r="E39" s="126" t="s">
        <v>245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s="106" customFormat="1" ht="32.25" outlineLevel="2" thickBot="1" x14ac:dyDescent="0.3">
      <c r="A40" s="127"/>
      <c r="B40" s="128" t="s">
        <v>535</v>
      </c>
      <c r="C40" s="129"/>
      <c r="D40" s="130"/>
      <c r="E40" s="126" t="s">
        <v>246</v>
      </c>
      <c r="F40" s="2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14" customFormat="1" ht="64.5" customHeight="1" outlineLevel="2" thickBot="1" x14ac:dyDescent="0.3">
      <c r="A41" s="168" t="s">
        <v>44</v>
      </c>
      <c r="B41" s="170" t="s">
        <v>352</v>
      </c>
      <c r="C41" s="29" t="s">
        <v>256</v>
      </c>
      <c r="D41" s="31">
        <v>55</v>
      </c>
      <c r="E41" s="172" t="s">
        <v>358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4" customFormat="1" ht="96.75" customHeight="1" outlineLevel="1" x14ac:dyDescent="0.25">
      <c r="A42" s="169"/>
      <c r="B42" s="171"/>
      <c r="C42" s="29" t="s">
        <v>243</v>
      </c>
      <c r="D42" s="31">
        <v>7700</v>
      </c>
      <c r="E42" s="17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 x14ac:dyDescent="0.25">
      <c r="A43" s="206" t="s">
        <v>350</v>
      </c>
      <c r="B43" s="207"/>
      <c r="C43" s="207"/>
      <c r="D43" s="207"/>
      <c r="E43" s="20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 x14ac:dyDescent="0.25">
      <c r="A44" s="209" t="s">
        <v>266</v>
      </c>
      <c r="B44" s="210"/>
      <c r="C44" s="210"/>
      <c r="D44" s="210"/>
      <c r="E44" s="2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7" customHeight="1" outlineLevel="1" x14ac:dyDescent="0.25">
      <c r="A45" s="202" t="s">
        <v>267</v>
      </c>
      <c r="B45" s="205" t="s">
        <v>268</v>
      </c>
      <c r="C45" s="202" t="s">
        <v>237</v>
      </c>
      <c r="D45" s="51">
        <v>95</v>
      </c>
      <c r="E45" s="52" t="s">
        <v>244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6.25" customHeight="1" outlineLevel="1" x14ac:dyDescent="0.25">
      <c r="A46" s="203"/>
      <c r="B46" s="203"/>
      <c r="C46" s="203"/>
      <c r="D46" s="51">
        <v>95</v>
      </c>
      <c r="E46" s="52" t="s">
        <v>245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32.25" customHeight="1" outlineLevel="1" x14ac:dyDescent="0.25">
      <c r="A47" s="204"/>
      <c r="B47" s="204"/>
      <c r="C47" s="204"/>
      <c r="D47" s="51">
        <v>95</v>
      </c>
      <c r="E47" s="52" t="s">
        <v>246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2.25" customHeight="1" outlineLevel="1" x14ac:dyDescent="0.25">
      <c r="A48" s="202" t="s">
        <v>269</v>
      </c>
      <c r="B48" s="205" t="s">
        <v>270</v>
      </c>
      <c r="C48" s="202" t="s">
        <v>237</v>
      </c>
      <c r="D48" s="51">
        <v>100</v>
      </c>
      <c r="E48" s="52" t="s">
        <v>244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36.75" customHeight="1" outlineLevel="1" x14ac:dyDescent="0.25">
      <c r="A49" s="203"/>
      <c r="B49" s="203"/>
      <c r="C49" s="203"/>
      <c r="D49" s="51">
        <v>100</v>
      </c>
      <c r="E49" s="52" t="s">
        <v>245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39.75" customHeight="1" outlineLevel="1" x14ac:dyDescent="0.25">
      <c r="A50" s="204"/>
      <c r="B50" s="204"/>
      <c r="C50" s="204"/>
      <c r="D50" s="51">
        <v>100</v>
      </c>
      <c r="E50" s="52" t="s">
        <v>246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 outlineLevel="1" x14ac:dyDescent="0.25">
      <c r="A51" s="202" t="s">
        <v>271</v>
      </c>
      <c r="B51" s="202" t="s">
        <v>272</v>
      </c>
      <c r="C51" s="202" t="s">
        <v>243</v>
      </c>
      <c r="D51" s="51">
        <v>1500</v>
      </c>
      <c r="E51" s="52" t="s">
        <v>244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2.5" customHeight="1" outlineLevel="1" x14ac:dyDescent="0.25">
      <c r="A52" s="203"/>
      <c r="B52" s="203"/>
      <c r="C52" s="203"/>
      <c r="D52" s="51">
        <v>400</v>
      </c>
      <c r="E52" s="52" t="s">
        <v>245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30.75" customHeight="1" outlineLevel="1" x14ac:dyDescent="0.25">
      <c r="A53" s="204"/>
      <c r="B53" s="204"/>
      <c r="C53" s="204"/>
      <c r="D53" s="51">
        <v>100</v>
      </c>
      <c r="E53" s="52" t="s">
        <v>246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 x14ac:dyDescent="0.25">
      <c r="A54" s="209" t="s">
        <v>273</v>
      </c>
      <c r="B54" s="210"/>
      <c r="C54" s="210"/>
      <c r="D54" s="210"/>
      <c r="E54" s="2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41" customHeight="1" outlineLevel="1" x14ac:dyDescent="0.25">
      <c r="A55" s="53" t="s">
        <v>274</v>
      </c>
      <c r="B55" s="53" t="s">
        <v>275</v>
      </c>
      <c r="C55" s="53" t="s">
        <v>276</v>
      </c>
      <c r="D55" s="53" t="s">
        <v>277</v>
      </c>
      <c r="E55" s="54" t="s">
        <v>244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 outlineLevel="2" x14ac:dyDescent="0.25">
      <c r="A56" s="6"/>
      <c r="B56" s="7" t="s">
        <v>278</v>
      </c>
      <c r="C56" s="174" t="s">
        <v>265</v>
      </c>
      <c r="D56" s="175"/>
      <c r="E56" s="17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 x14ac:dyDescent="0.25">
      <c r="A57" s="209" t="s">
        <v>279</v>
      </c>
      <c r="B57" s="210"/>
      <c r="C57" s="210"/>
      <c r="D57" s="210"/>
      <c r="E57" s="2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2" customFormat="1" ht="63" outlineLevel="1" x14ac:dyDescent="0.25">
      <c r="A58" s="53" t="s">
        <v>375</v>
      </c>
      <c r="B58" s="53" t="s">
        <v>395</v>
      </c>
      <c r="C58" s="53" t="s">
        <v>243</v>
      </c>
      <c r="D58" s="53">
        <v>256031</v>
      </c>
      <c r="E58" s="55" t="s">
        <v>444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2" customFormat="1" ht="47.25" outlineLevel="1" x14ac:dyDescent="0.25">
      <c r="A59" s="53" t="s">
        <v>376</v>
      </c>
      <c r="B59" s="53" t="s">
        <v>396</v>
      </c>
      <c r="C59" s="53" t="s">
        <v>256</v>
      </c>
      <c r="D59" s="53">
        <v>14</v>
      </c>
      <c r="E59" s="90" t="s">
        <v>13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2" customFormat="1" ht="63" outlineLevel="1" x14ac:dyDescent="0.25">
      <c r="A60" s="53" t="s">
        <v>377</v>
      </c>
      <c r="B60" s="53" t="s">
        <v>397</v>
      </c>
      <c r="C60" s="53" t="s">
        <v>256</v>
      </c>
      <c r="D60" s="53">
        <v>30</v>
      </c>
      <c r="E60" s="55" t="s">
        <v>444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31.5" outlineLevel="1" x14ac:dyDescent="0.25">
      <c r="A61" s="56" t="s">
        <v>378</v>
      </c>
      <c r="B61" s="56" t="s">
        <v>280</v>
      </c>
      <c r="C61" s="53" t="s">
        <v>243</v>
      </c>
      <c r="D61" s="53">
        <v>6200</v>
      </c>
      <c r="E61" s="55" t="s">
        <v>470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6.5" customHeight="1" outlineLevel="2" x14ac:dyDescent="0.25">
      <c r="A62" s="6"/>
      <c r="B62" s="20" t="s">
        <v>476</v>
      </c>
      <c r="C62" s="174" t="s">
        <v>265</v>
      </c>
      <c r="D62" s="220"/>
      <c r="E62" s="2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32.25" customHeight="1" outlineLevel="2" x14ac:dyDescent="0.25">
      <c r="A63" s="6"/>
      <c r="B63" s="20" t="s">
        <v>282</v>
      </c>
      <c r="C63" s="174" t="s">
        <v>265</v>
      </c>
      <c r="D63" s="220"/>
      <c r="E63" s="2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x14ac:dyDescent="0.25">
      <c r="A64" s="212" t="s">
        <v>467</v>
      </c>
      <c r="B64" s="213"/>
      <c r="C64" s="213"/>
      <c r="D64" s="213"/>
      <c r="E64" s="2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 x14ac:dyDescent="0.25">
      <c r="A65" s="183" t="s">
        <v>354</v>
      </c>
      <c r="B65" s="175"/>
      <c r="C65" s="175"/>
      <c r="D65" s="175"/>
      <c r="E65" s="17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46.5" customHeight="1" outlineLevel="1" x14ac:dyDescent="0.25">
      <c r="A66" s="43" t="s">
        <v>283</v>
      </c>
      <c r="B66" s="43" t="s">
        <v>284</v>
      </c>
      <c r="C66" s="44" t="s">
        <v>243</v>
      </c>
      <c r="D66" s="44" t="s">
        <v>285</v>
      </c>
      <c r="E66" s="44" t="s">
        <v>286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outlineLevel="2" x14ac:dyDescent="0.25">
      <c r="A67" s="5"/>
      <c r="B67" s="91" t="s">
        <v>247</v>
      </c>
      <c r="C67" s="91"/>
      <c r="D67" s="91"/>
      <c r="E67" s="9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 outlineLevel="2" x14ac:dyDescent="0.25">
      <c r="A68" s="9"/>
      <c r="B68" s="92" t="s">
        <v>287</v>
      </c>
      <c r="C68" s="92" t="s">
        <v>243</v>
      </c>
      <c r="D68" s="93">
        <v>30000</v>
      </c>
      <c r="E68" s="92" t="s">
        <v>265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1.5" outlineLevel="3" x14ac:dyDescent="0.25">
      <c r="A69" s="9"/>
      <c r="B69" s="91" t="s">
        <v>291</v>
      </c>
      <c r="C69" s="174" t="s">
        <v>265</v>
      </c>
      <c r="D69" s="175"/>
      <c r="E69" s="17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15" customFormat="1" ht="15.75" outlineLevel="3" x14ac:dyDescent="0.25">
      <c r="A70" s="9"/>
      <c r="B70" s="94" t="s">
        <v>398</v>
      </c>
      <c r="C70" s="174" t="s">
        <v>265</v>
      </c>
      <c r="D70" s="175"/>
      <c r="E70" s="17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47.25" outlineLevel="3" x14ac:dyDescent="0.25">
      <c r="A71" s="9"/>
      <c r="B71" s="91" t="s">
        <v>289</v>
      </c>
      <c r="C71" s="174" t="s">
        <v>265</v>
      </c>
      <c r="D71" s="175"/>
      <c r="E71" s="17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31.5" outlineLevel="3" x14ac:dyDescent="0.25">
      <c r="A72" s="9"/>
      <c r="B72" s="5" t="s">
        <v>288</v>
      </c>
      <c r="C72" s="174" t="s">
        <v>265</v>
      </c>
      <c r="D72" s="175"/>
      <c r="E72" s="17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31.5" outlineLevel="3" x14ac:dyDescent="0.25">
      <c r="A73" s="9"/>
      <c r="B73" s="5" t="s">
        <v>359</v>
      </c>
      <c r="C73" s="174" t="s">
        <v>265</v>
      </c>
      <c r="D73" s="175"/>
      <c r="E73" s="17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47.25" outlineLevel="3" x14ac:dyDescent="0.25">
      <c r="A74" s="9"/>
      <c r="B74" s="5" t="s">
        <v>466</v>
      </c>
      <c r="C74" s="174" t="s">
        <v>265</v>
      </c>
      <c r="D74" s="175"/>
      <c r="E74" s="17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31.5" outlineLevel="3" x14ac:dyDescent="0.25">
      <c r="A75" s="9"/>
      <c r="B75" s="5" t="s">
        <v>290</v>
      </c>
      <c r="C75" s="174" t="s">
        <v>265</v>
      </c>
      <c r="D75" s="175"/>
      <c r="E75" s="17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31.5" outlineLevel="2" x14ac:dyDescent="0.25">
      <c r="A76" s="9"/>
      <c r="B76" s="9" t="s">
        <v>292</v>
      </c>
      <c r="C76" s="9" t="s">
        <v>243</v>
      </c>
      <c r="D76" s="93">
        <v>260000</v>
      </c>
      <c r="E76" s="9" t="s">
        <v>265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 x14ac:dyDescent="0.25">
      <c r="A77" s="182" t="s">
        <v>355</v>
      </c>
      <c r="B77" s="175"/>
      <c r="C77" s="175"/>
      <c r="D77" s="175"/>
      <c r="E77" s="17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3" outlineLevel="1" x14ac:dyDescent="0.25">
      <c r="A78" s="43" t="s">
        <v>293</v>
      </c>
      <c r="B78" s="28" t="s">
        <v>399</v>
      </c>
      <c r="C78" s="43" t="s">
        <v>243</v>
      </c>
      <c r="D78" s="43" t="s">
        <v>294</v>
      </c>
      <c r="E78" s="43" t="s">
        <v>295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 outlineLevel="2" x14ac:dyDescent="0.25">
      <c r="A79" s="5"/>
      <c r="B79" s="5" t="s">
        <v>247</v>
      </c>
      <c r="C79" s="5"/>
      <c r="D79" s="5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 outlineLevel="2" x14ac:dyDescent="0.25">
      <c r="A80" s="9"/>
      <c r="B80" s="9" t="s">
        <v>287</v>
      </c>
      <c r="C80" s="9" t="s">
        <v>243</v>
      </c>
      <c r="D80" s="10">
        <v>5000</v>
      </c>
      <c r="E80" s="9" t="s">
        <v>265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15" customFormat="1" ht="47.25" outlineLevel="3" x14ac:dyDescent="0.25">
      <c r="A81" s="9"/>
      <c r="B81" s="5" t="s">
        <v>465</v>
      </c>
      <c r="C81" s="174" t="s">
        <v>265</v>
      </c>
      <c r="D81" s="220"/>
      <c r="E81" s="22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1.5" outlineLevel="3" x14ac:dyDescent="0.25">
      <c r="A82" s="9"/>
      <c r="B82" s="5" t="s">
        <v>296</v>
      </c>
      <c r="C82" s="174" t="s">
        <v>265</v>
      </c>
      <c r="D82" s="175"/>
      <c r="E82" s="17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outlineLevel="3" x14ac:dyDescent="0.25">
      <c r="A83" s="9"/>
      <c r="B83" s="5" t="s">
        <v>297</v>
      </c>
      <c r="C83" s="174" t="s">
        <v>265</v>
      </c>
      <c r="D83" s="175"/>
      <c r="E83" s="17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31.5" outlineLevel="3" x14ac:dyDescent="0.25">
      <c r="A84" s="9"/>
      <c r="B84" s="5" t="s">
        <v>291</v>
      </c>
      <c r="C84" s="174" t="s">
        <v>265</v>
      </c>
      <c r="D84" s="175"/>
      <c r="E84" s="17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 outlineLevel="2" x14ac:dyDescent="0.25">
      <c r="A85" s="9"/>
      <c r="B85" s="9" t="s">
        <v>292</v>
      </c>
      <c r="C85" s="9" t="s">
        <v>243</v>
      </c>
      <c r="D85" s="10">
        <v>195000</v>
      </c>
      <c r="E85" s="9" t="s">
        <v>265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1.5" customHeight="1" outlineLevel="1" x14ac:dyDescent="0.25">
      <c r="A86" s="43" t="s">
        <v>298</v>
      </c>
      <c r="B86" s="43" t="s">
        <v>299</v>
      </c>
      <c r="C86" s="43" t="s">
        <v>243</v>
      </c>
      <c r="D86" s="43" t="s">
        <v>300</v>
      </c>
      <c r="E86" s="43" t="s">
        <v>301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 outlineLevel="2" x14ac:dyDescent="0.25">
      <c r="A87" s="5"/>
      <c r="B87" s="5" t="s">
        <v>247</v>
      </c>
      <c r="C87" s="5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 outlineLevel="2" x14ac:dyDescent="0.25">
      <c r="A88" s="9"/>
      <c r="B88" s="9" t="s">
        <v>287</v>
      </c>
      <c r="C88" s="9" t="s">
        <v>243</v>
      </c>
      <c r="D88" s="10">
        <v>1200</v>
      </c>
      <c r="E88" s="9" t="s">
        <v>265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31.5" outlineLevel="3" x14ac:dyDescent="0.25">
      <c r="A89" s="9"/>
      <c r="B89" s="5" t="s">
        <v>302</v>
      </c>
      <c r="C89" s="174" t="s">
        <v>265</v>
      </c>
      <c r="D89" s="175"/>
      <c r="E89" s="17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1.5" outlineLevel="2" x14ac:dyDescent="0.25">
      <c r="A90" s="9"/>
      <c r="B90" s="9" t="s">
        <v>292</v>
      </c>
      <c r="C90" s="9" t="s">
        <v>243</v>
      </c>
      <c r="D90" s="10">
        <v>120800</v>
      </c>
      <c r="E90" s="9" t="s">
        <v>265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 x14ac:dyDescent="0.25">
      <c r="A91" s="182" t="s">
        <v>356</v>
      </c>
      <c r="B91" s="175"/>
      <c r="C91" s="175"/>
      <c r="D91" s="175"/>
      <c r="E91" s="17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48" customHeight="1" outlineLevel="1" x14ac:dyDescent="0.25">
      <c r="A92" s="178" t="s">
        <v>303</v>
      </c>
      <c r="B92" s="178" t="s">
        <v>304</v>
      </c>
      <c r="C92" s="178" t="s">
        <v>305</v>
      </c>
      <c r="D92" s="178">
        <v>0.11</v>
      </c>
      <c r="E92" s="219" t="s">
        <v>400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04.25" customHeight="1" outlineLevel="1" x14ac:dyDescent="0.25">
      <c r="A93" s="179"/>
      <c r="B93" s="179"/>
      <c r="C93" s="179"/>
      <c r="D93" s="179"/>
      <c r="E93" s="17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 outlineLevel="2" x14ac:dyDescent="0.25">
      <c r="A94" s="5"/>
      <c r="B94" s="5" t="s">
        <v>247</v>
      </c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37.5" customHeight="1" outlineLevel="2" x14ac:dyDescent="0.25">
      <c r="A95" s="9"/>
      <c r="B95" s="9" t="s">
        <v>307</v>
      </c>
      <c r="C95" s="9" t="s">
        <v>305</v>
      </c>
      <c r="D95" s="131">
        <v>8.0000000000000004E-4</v>
      </c>
      <c r="E95" s="9" t="s">
        <v>265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31.5" outlineLevel="3" x14ac:dyDescent="0.25">
      <c r="A96" s="9"/>
      <c r="B96" s="5" t="s">
        <v>308</v>
      </c>
      <c r="C96" s="174" t="s">
        <v>265</v>
      </c>
      <c r="D96" s="175"/>
      <c r="E96" s="17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31.5" outlineLevel="3" x14ac:dyDescent="0.25">
      <c r="A97" s="9"/>
      <c r="B97" s="5" t="s">
        <v>360</v>
      </c>
      <c r="C97" s="174" t="s">
        <v>265</v>
      </c>
      <c r="D97" s="175"/>
      <c r="E97" s="17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31.5" outlineLevel="2" x14ac:dyDescent="0.25">
      <c r="A98" s="9"/>
      <c r="B98" s="24" t="s">
        <v>401</v>
      </c>
      <c r="C98" s="6" t="s">
        <v>305</v>
      </c>
      <c r="D98" s="25">
        <v>0.10199999999999999</v>
      </c>
      <c r="E98" s="9" t="s">
        <v>265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 outlineLevel="1" x14ac:dyDescent="0.25">
      <c r="A99" s="178" t="s">
        <v>309</v>
      </c>
      <c r="B99" s="178" t="s">
        <v>310</v>
      </c>
      <c r="C99" s="178" t="s">
        <v>237</v>
      </c>
      <c r="D99" s="178">
        <v>30</v>
      </c>
      <c r="E99" s="217" t="s">
        <v>402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 outlineLevel="1" x14ac:dyDescent="0.25">
      <c r="A100" s="218"/>
      <c r="B100" s="218"/>
      <c r="C100" s="218"/>
      <c r="D100" s="218"/>
      <c r="E100" s="21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 outlineLevel="1" x14ac:dyDescent="0.25">
      <c r="A101" s="218"/>
      <c r="B101" s="218"/>
      <c r="C101" s="218"/>
      <c r="D101" s="218"/>
      <c r="E101" s="21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 outlineLevel="1" x14ac:dyDescent="0.25">
      <c r="A102" s="179"/>
      <c r="B102" s="179"/>
      <c r="C102" s="179"/>
      <c r="D102" s="179"/>
      <c r="E102" s="17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47.25" outlineLevel="2" x14ac:dyDescent="0.25">
      <c r="A103" s="9"/>
      <c r="B103" s="5" t="s">
        <v>311</v>
      </c>
      <c r="C103" s="174" t="s">
        <v>265</v>
      </c>
      <c r="D103" s="175"/>
      <c r="E103" s="17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outlineLevel="2" x14ac:dyDescent="0.25">
      <c r="A104" s="9"/>
      <c r="B104" s="5" t="s">
        <v>281</v>
      </c>
      <c r="C104" s="174" t="s">
        <v>265</v>
      </c>
      <c r="D104" s="175"/>
      <c r="E104" s="17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30.75" customHeight="1" outlineLevel="1" x14ac:dyDescent="0.25">
      <c r="A105" s="178" t="s">
        <v>312</v>
      </c>
      <c r="B105" s="178" t="s">
        <v>313</v>
      </c>
      <c r="C105" s="178" t="s">
        <v>243</v>
      </c>
      <c r="D105" s="225">
        <v>2100</v>
      </c>
      <c r="E105" s="219" t="s">
        <v>306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22.5" customHeight="1" outlineLevel="1" x14ac:dyDescent="0.25">
      <c r="A106" s="179"/>
      <c r="B106" s="179"/>
      <c r="C106" s="179"/>
      <c r="D106" s="179"/>
      <c r="E106" s="179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 outlineLevel="2" x14ac:dyDescent="0.25">
      <c r="A107" s="5"/>
      <c r="B107" s="5" t="s">
        <v>247</v>
      </c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31.5" outlineLevel="2" x14ac:dyDescent="0.25">
      <c r="A108" s="9"/>
      <c r="B108" s="9" t="s">
        <v>292</v>
      </c>
      <c r="C108" s="9" t="s">
        <v>243</v>
      </c>
      <c r="D108" s="10">
        <v>2100</v>
      </c>
      <c r="E108" s="9" t="s">
        <v>265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 x14ac:dyDescent="0.25">
      <c r="A109" s="182" t="s">
        <v>314</v>
      </c>
      <c r="B109" s="175"/>
      <c r="C109" s="175"/>
      <c r="D109" s="175"/>
      <c r="E109" s="17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42.75" customHeight="1" outlineLevel="1" x14ac:dyDescent="0.25">
      <c r="A110" s="178" t="s">
        <v>315</v>
      </c>
      <c r="B110" s="178" t="s">
        <v>316</v>
      </c>
      <c r="C110" s="178" t="s">
        <v>243</v>
      </c>
      <c r="D110" s="178" t="s">
        <v>317</v>
      </c>
      <c r="E110" s="178" t="s">
        <v>318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52.5" customHeight="1" outlineLevel="1" x14ac:dyDescent="0.25">
      <c r="A111" s="179"/>
      <c r="B111" s="179"/>
      <c r="C111" s="179"/>
      <c r="D111" s="179"/>
      <c r="E111" s="179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 outlineLevel="2" x14ac:dyDescent="0.25">
      <c r="A112" s="5"/>
      <c r="B112" s="5" t="s">
        <v>247</v>
      </c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 outlineLevel="2" x14ac:dyDescent="0.25">
      <c r="A113" s="9"/>
      <c r="B113" s="9" t="s">
        <v>307</v>
      </c>
      <c r="C113" s="9" t="s">
        <v>243</v>
      </c>
      <c r="D113" s="10">
        <v>6720</v>
      </c>
      <c r="E113" s="9" t="s">
        <v>265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outlineLevel="3" x14ac:dyDescent="0.25">
      <c r="A114" s="9"/>
      <c r="B114" s="5" t="s">
        <v>319</v>
      </c>
      <c r="C114" s="174" t="s">
        <v>265</v>
      </c>
      <c r="D114" s="175"/>
      <c r="E114" s="17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outlineLevel="3" x14ac:dyDescent="0.25">
      <c r="A115" s="9"/>
      <c r="B115" s="5" t="s">
        <v>320</v>
      </c>
      <c r="C115" s="174" t="s">
        <v>265</v>
      </c>
      <c r="D115" s="175"/>
      <c r="E115" s="17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31.5" outlineLevel="3" x14ac:dyDescent="0.25">
      <c r="A116" s="9"/>
      <c r="B116" s="5" t="s">
        <v>321</v>
      </c>
      <c r="C116" s="174" t="s">
        <v>265</v>
      </c>
      <c r="D116" s="175"/>
      <c r="E116" s="17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1.5" outlineLevel="2" x14ac:dyDescent="0.25">
      <c r="A117" s="9"/>
      <c r="B117" s="9" t="s">
        <v>292</v>
      </c>
      <c r="C117" s="9" t="s">
        <v>243</v>
      </c>
      <c r="D117" s="10">
        <v>143280</v>
      </c>
      <c r="E117" s="9" t="s">
        <v>265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 x14ac:dyDescent="0.25">
      <c r="A118" s="183" t="s">
        <v>361</v>
      </c>
      <c r="B118" s="184"/>
      <c r="C118" s="184"/>
      <c r="D118" s="184"/>
      <c r="E118" s="18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 outlineLevel="1" x14ac:dyDescent="0.25">
      <c r="A119" s="178" t="s">
        <v>477</v>
      </c>
      <c r="B119" s="178" t="s">
        <v>323</v>
      </c>
      <c r="C119" s="178" t="s">
        <v>256</v>
      </c>
      <c r="D119" s="178">
        <v>2</v>
      </c>
      <c r="E119" s="180" t="s">
        <v>244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56.25" customHeight="1" outlineLevel="1" x14ac:dyDescent="0.25">
      <c r="A120" s="179"/>
      <c r="B120" s="179"/>
      <c r="C120" s="179"/>
      <c r="D120" s="179"/>
      <c r="E120" s="17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31.5" outlineLevel="2" x14ac:dyDescent="0.25">
      <c r="A121" s="9"/>
      <c r="B121" s="5" t="s">
        <v>442</v>
      </c>
      <c r="C121" s="174" t="s">
        <v>265</v>
      </c>
      <c r="D121" s="175"/>
      <c r="E121" s="17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47.25" outlineLevel="2" x14ac:dyDescent="0.25">
      <c r="A122" s="26"/>
      <c r="B122" s="27" t="s">
        <v>324</v>
      </c>
      <c r="C122" s="190" t="s">
        <v>265</v>
      </c>
      <c r="D122" s="191"/>
      <c r="E122" s="19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s="22" customFormat="1" ht="126" outlineLevel="1" x14ac:dyDescent="0.25">
      <c r="A123" s="95" t="s">
        <v>478</v>
      </c>
      <c r="B123" s="96" t="s">
        <v>403</v>
      </c>
      <c r="C123" s="96" t="s">
        <v>237</v>
      </c>
      <c r="D123" s="97">
        <v>80</v>
      </c>
      <c r="E123" s="98" t="s">
        <v>479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 x14ac:dyDescent="0.25">
      <c r="A124" s="193" t="s">
        <v>227</v>
      </c>
      <c r="B124" s="194"/>
      <c r="C124" s="194"/>
      <c r="D124" s="194"/>
      <c r="E124" s="19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 x14ac:dyDescent="0.25">
      <c r="A125" s="161" t="s">
        <v>325</v>
      </c>
      <c r="B125" s="162"/>
      <c r="C125" s="162"/>
      <c r="D125" s="162"/>
      <c r="E125" s="16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57" customHeight="1" outlineLevel="1" x14ac:dyDescent="0.25">
      <c r="A126" s="164" t="s">
        <v>326</v>
      </c>
      <c r="B126" s="164" t="s">
        <v>327</v>
      </c>
      <c r="C126" s="164" t="s">
        <v>305</v>
      </c>
      <c r="D126" s="164">
        <v>0.15</v>
      </c>
      <c r="E126" s="189" t="s">
        <v>405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 customHeight="1" outlineLevel="1" x14ac:dyDescent="0.25">
      <c r="A127" s="166"/>
      <c r="B127" s="166"/>
      <c r="C127" s="166"/>
      <c r="D127" s="166"/>
      <c r="E127" s="16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s="22" customFormat="1" ht="47.25" outlineLevel="1" x14ac:dyDescent="0.25">
      <c r="A128" s="49"/>
      <c r="B128" s="123" t="s">
        <v>404</v>
      </c>
      <c r="C128" s="174" t="s">
        <v>265</v>
      </c>
      <c r="D128" s="175"/>
      <c r="E128" s="17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47.25" outlineLevel="1" x14ac:dyDescent="0.25">
      <c r="A129" s="9"/>
      <c r="B129" s="5" t="s">
        <v>330</v>
      </c>
      <c r="C129" s="174" t="s">
        <v>265</v>
      </c>
      <c r="D129" s="175"/>
      <c r="E129" s="17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s="22" customFormat="1" ht="31.5" outlineLevel="1" x14ac:dyDescent="0.25">
      <c r="A130" s="9"/>
      <c r="B130" s="38" t="s">
        <v>471</v>
      </c>
      <c r="C130" s="174" t="s">
        <v>265</v>
      </c>
      <c r="D130" s="175"/>
      <c r="E130" s="17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6.5" outlineLevel="1" thickBot="1" x14ac:dyDescent="0.3">
      <c r="A131" s="9"/>
      <c r="B131" s="5" t="s">
        <v>328</v>
      </c>
      <c r="C131" s="174" t="s">
        <v>265</v>
      </c>
      <c r="D131" s="175"/>
      <c r="E131" s="17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s="121" customFormat="1" ht="41.25" customHeight="1" outlineLevel="1" thickBot="1" x14ac:dyDescent="0.3">
      <c r="A132" s="155"/>
      <c r="B132" s="156" t="s">
        <v>537</v>
      </c>
      <c r="C132" s="186" t="s">
        <v>265</v>
      </c>
      <c r="D132" s="187"/>
      <c r="E132" s="188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48" outlineLevel="1" thickBot="1" x14ac:dyDescent="0.3">
      <c r="A133" s="155"/>
      <c r="B133" s="156" t="s">
        <v>406</v>
      </c>
      <c r="C133" s="186" t="s">
        <v>265</v>
      </c>
      <c r="D133" s="187"/>
      <c r="E133" s="18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6.5" outlineLevel="1" thickBot="1" x14ac:dyDescent="0.3">
      <c r="A134" s="155"/>
      <c r="B134" s="156" t="s">
        <v>329</v>
      </c>
      <c r="C134" s="186" t="s">
        <v>265</v>
      </c>
      <c r="D134" s="187"/>
      <c r="E134" s="18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s="112" customFormat="1" ht="39.75" customHeight="1" outlineLevel="1" thickBot="1" x14ac:dyDescent="0.3">
      <c r="A135" s="157"/>
      <c r="B135" s="158" t="s">
        <v>505</v>
      </c>
      <c r="C135" s="159" t="s">
        <v>243</v>
      </c>
      <c r="D135" s="159">
        <v>192300</v>
      </c>
      <c r="E135" s="160" t="s">
        <v>245</v>
      </c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ht="15.75" customHeight="1" thickBot="1" x14ac:dyDescent="0.3">
      <c r="A136" s="164" t="s">
        <v>331</v>
      </c>
      <c r="B136" s="164" t="s">
        <v>392</v>
      </c>
      <c r="C136" s="45" t="s">
        <v>332</v>
      </c>
      <c r="D136" s="45">
        <v>70000</v>
      </c>
      <c r="E136" s="181" t="s">
        <v>245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 thickBot="1" x14ac:dyDescent="0.3">
      <c r="A137" s="165"/>
      <c r="B137" s="165"/>
      <c r="C137" s="45" t="s">
        <v>258</v>
      </c>
      <c r="D137" s="45">
        <v>2500</v>
      </c>
      <c r="E137" s="16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 x14ac:dyDescent="0.25">
      <c r="A138" s="166"/>
      <c r="B138" s="166"/>
      <c r="C138" s="45" t="s">
        <v>256</v>
      </c>
      <c r="D138" s="45">
        <v>750</v>
      </c>
      <c r="E138" s="16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 x14ac:dyDescent="0.25">
      <c r="A139" s="167" t="s">
        <v>333</v>
      </c>
      <c r="B139" s="162"/>
      <c r="C139" s="162"/>
      <c r="D139" s="162"/>
      <c r="E139" s="16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 outlineLevel="1" x14ac:dyDescent="0.25">
      <c r="A140" s="164" t="s">
        <v>334</v>
      </c>
      <c r="B140" s="164" t="s">
        <v>335</v>
      </c>
      <c r="C140" s="164" t="s">
        <v>237</v>
      </c>
      <c r="D140" s="164">
        <v>33</v>
      </c>
      <c r="E140" s="177" t="s">
        <v>480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 outlineLevel="1" x14ac:dyDescent="0.25">
      <c r="A141" s="165"/>
      <c r="B141" s="165"/>
      <c r="C141" s="165"/>
      <c r="D141" s="165"/>
      <c r="E141" s="16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 outlineLevel="1" x14ac:dyDescent="0.25">
      <c r="A142" s="165"/>
      <c r="B142" s="165"/>
      <c r="C142" s="165"/>
      <c r="D142" s="165"/>
      <c r="E142" s="16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 outlineLevel="1" x14ac:dyDescent="0.25">
      <c r="A143" s="165"/>
      <c r="B143" s="165"/>
      <c r="C143" s="165"/>
      <c r="D143" s="165"/>
      <c r="E143" s="16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 outlineLevel="1" x14ac:dyDescent="0.25">
      <c r="A144" s="166"/>
      <c r="B144" s="166"/>
      <c r="C144" s="166"/>
      <c r="D144" s="166"/>
      <c r="E144" s="16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 outlineLevel="2" x14ac:dyDescent="0.25">
      <c r="A145" s="5"/>
      <c r="B145" s="5" t="s">
        <v>247</v>
      </c>
      <c r="C145" s="5"/>
      <c r="D145" s="5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 outlineLevel="2" x14ac:dyDescent="0.25">
      <c r="A146" s="9"/>
      <c r="B146" s="9" t="s">
        <v>307</v>
      </c>
      <c r="C146" s="9" t="s">
        <v>237</v>
      </c>
      <c r="D146" s="9">
        <v>2.2000000000000002</v>
      </c>
      <c r="E146" s="9" t="s">
        <v>265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 outlineLevel="3" x14ac:dyDescent="0.25">
      <c r="A147" s="9"/>
      <c r="B147" s="5" t="s">
        <v>336</v>
      </c>
      <c r="C147" s="174" t="s">
        <v>265</v>
      </c>
      <c r="D147" s="175"/>
      <c r="E147" s="17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outlineLevel="3" x14ac:dyDescent="0.25">
      <c r="A148" s="9"/>
      <c r="B148" s="5" t="s">
        <v>337</v>
      </c>
      <c r="C148" s="174" t="s">
        <v>265</v>
      </c>
      <c r="D148" s="175"/>
      <c r="E148" s="17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outlineLevel="3" x14ac:dyDescent="0.25">
      <c r="A149" s="9"/>
      <c r="B149" s="5" t="s">
        <v>320</v>
      </c>
      <c r="C149" s="174" t="s">
        <v>265</v>
      </c>
      <c r="D149" s="175"/>
      <c r="E149" s="17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31.5" outlineLevel="3" x14ac:dyDescent="0.25">
      <c r="A150" s="9"/>
      <c r="B150" s="5" t="s">
        <v>472</v>
      </c>
      <c r="C150" s="174" t="s">
        <v>265</v>
      </c>
      <c r="D150" s="175"/>
      <c r="E150" s="17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47.25" outlineLevel="3" x14ac:dyDescent="0.25">
      <c r="A151" s="9"/>
      <c r="B151" s="5" t="s">
        <v>338</v>
      </c>
      <c r="C151" s="174" t="s">
        <v>265</v>
      </c>
      <c r="D151" s="175"/>
      <c r="E151" s="17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34.5" customHeight="1" outlineLevel="2" x14ac:dyDescent="0.25">
      <c r="A152" s="9"/>
      <c r="B152" s="24" t="s">
        <v>481</v>
      </c>
      <c r="C152" s="9" t="s">
        <v>237</v>
      </c>
      <c r="D152" s="11">
        <v>30.8</v>
      </c>
      <c r="E152" s="9" t="s">
        <v>265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 x14ac:dyDescent="0.25">
      <c r="A153" s="161" t="s">
        <v>386</v>
      </c>
      <c r="B153" s="162"/>
      <c r="C153" s="162"/>
      <c r="D153" s="162"/>
      <c r="E153" s="16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 outlineLevel="1" x14ac:dyDescent="0.25">
      <c r="A154" s="177" t="s">
        <v>190</v>
      </c>
      <c r="B154" s="164" t="s">
        <v>339</v>
      </c>
      <c r="C154" s="164" t="s">
        <v>243</v>
      </c>
      <c r="D154" s="164" t="s">
        <v>340</v>
      </c>
      <c r="E154" s="164" t="s">
        <v>341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 outlineLevel="1" x14ac:dyDescent="0.25">
      <c r="A155" s="165"/>
      <c r="B155" s="165"/>
      <c r="C155" s="165"/>
      <c r="D155" s="165"/>
      <c r="E155" s="16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 outlineLevel="1" x14ac:dyDescent="0.25">
      <c r="A156" s="166"/>
      <c r="B156" s="166"/>
      <c r="C156" s="166"/>
      <c r="D156" s="166"/>
      <c r="E156" s="16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 outlineLevel="2" x14ac:dyDescent="0.25">
      <c r="A157" s="5"/>
      <c r="B157" s="5" t="s">
        <v>247</v>
      </c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 outlineLevel="2" x14ac:dyDescent="0.25">
      <c r="A158" s="9"/>
      <c r="B158" s="9" t="s">
        <v>307</v>
      </c>
      <c r="C158" s="9" t="s">
        <v>243</v>
      </c>
      <c r="D158" s="12">
        <v>1050</v>
      </c>
      <c r="E158" s="9" t="s">
        <v>265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31.5" outlineLevel="4" x14ac:dyDescent="0.25">
      <c r="A159" s="9"/>
      <c r="B159" s="5" t="s">
        <v>342</v>
      </c>
      <c r="C159" s="174" t="s">
        <v>265</v>
      </c>
      <c r="D159" s="175"/>
      <c r="E159" s="17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31.5" outlineLevel="4" x14ac:dyDescent="0.25">
      <c r="A160" s="9"/>
      <c r="B160" s="5" t="s">
        <v>343</v>
      </c>
      <c r="C160" s="174" t="s">
        <v>265</v>
      </c>
      <c r="D160" s="175"/>
      <c r="E160" s="17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47.25" outlineLevel="3" x14ac:dyDescent="0.25">
      <c r="A161" s="9"/>
      <c r="B161" s="21" t="s">
        <v>475</v>
      </c>
      <c r="C161" s="174" t="s">
        <v>265</v>
      </c>
      <c r="D161" s="175"/>
      <c r="E161" s="17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31.5" outlineLevel="2" x14ac:dyDescent="0.25">
      <c r="A162" s="9"/>
      <c r="B162" s="9" t="s">
        <v>292</v>
      </c>
      <c r="C162" s="9" t="s">
        <v>243</v>
      </c>
      <c r="D162" s="10">
        <v>98950</v>
      </c>
      <c r="E162" s="9" t="s">
        <v>265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s="22" customFormat="1" ht="47.25" outlineLevel="1" x14ac:dyDescent="0.25">
      <c r="A163" s="48" t="s">
        <v>195</v>
      </c>
      <c r="B163" s="46" t="s">
        <v>407</v>
      </c>
      <c r="C163" s="46" t="s">
        <v>243</v>
      </c>
      <c r="D163" s="46">
        <v>9</v>
      </c>
      <c r="E163" s="50" t="s">
        <v>13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 x14ac:dyDescent="0.25">
      <c r="A164" s="161" t="s">
        <v>344</v>
      </c>
      <c r="B164" s="162"/>
      <c r="C164" s="162"/>
      <c r="D164" s="162"/>
      <c r="E164" s="16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47.25" outlineLevel="1" x14ac:dyDescent="0.25">
      <c r="A165" s="46" t="s">
        <v>345</v>
      </c>
      <c r="B165" s="46" t="s">
        <v>346</v>
      </c>
      <c r="C165" s="46" t="s">
        <v>243</v>
      </c>
      <c r="D165" s="46" t="s">
        <v>347</v>
      </c>
      <c r="E165" s="46" t="s">
        <v>306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 outlineLevel="2" x14ac:dyDescent="0.25">
      <c r="A166" s="5"/>
      <c r="B166" s="21" t="s">
        <v>247</v>
      </c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 outlineLevel="2" x14ac:dyDescent="0.25">
      <c r="A167" s="9"/>
      <c r="B167" s="9" t="s">
        <v>307</v>
      </c>
      <c r="C167" s="9" t="s">
        <v>243</v>
      </c>
      <c r="D167" s="10">
        <v>605</v>
      </c>
      <c r="E167" s="9" t="s">
        <v>265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47.25" outlineLevel="3" x14ac:dyDescent="0.25">
      <c r="A168" s="9"/>
      <c r="B168" s="21" t="s">
        <v>362</v>
      </c>
      <c r="C168" s="174" t="s">
        <v>265</v>
      </c>
      <c r="D168" s="175"/>
      <c r="E168" s="17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31.5" outlineLevel="2" x14ac:dyDescent="0.25">
      <c r="A169" s="9"/>
      <c r="B169" s="9" t="s">
        <v>292</v>
      </c>
      <c r="C169" s="9" t="s">
        <v>243</v>
      </c>
      <c r="D169" s="10">
        <v>75098</v>
      </c>
      <c r="E169" s="9" t="s">
        <v>265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161" t="s">
        <v>408</v>
      </c>
      <c r="B170" s="162"/>
      <c r="C170" s="162"/>
      <c r="D170" s="162"/>
      <c r="E170" s="16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47.25" outlineLevel="1" x14ac:dyDescent="0.25">
      <c r="A171" s="47" t="s">
        <v>409</v>
      </c>
      <c r="B171" s="111" t="s">
        <v>443</v>
      </c>
      <c r="C171" s="46" t="s">
        <v>243</v>
      </c>
      <c r="D171" s="46">
        <v>520</v>
      </c>
      <c r="E171" s="108" t="s">
        <v>497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</sheetData>
  <mergeCells count="141">
    <mergeCell ref="C132:E132"/>
    <mergeCell ref="A32:E32"/>
    <mergeCell ref="B30:B31"/>
    <mergeCell ref="C38:D38"/>
    <mergeCell ref="A33:A35"/>
    <mergeCell ref="C70:E70"/>
    <mergeCell ref="A5:E5"/>
    <mergeCell ref="B6:B9"/>
    <mergeCell ref="C6:C9"/>
    <mergeCell ref="A11:E11"/>
    <mergeCell ref="A6:A9"/>
    <mergeCell ref="E30:E31"/>
    <mergeCell ref="B23:B24"/>
    <mergeCell ref="E23:E24"/>
    <mergeCell ref="B28:B29"/>
    <mergeCell ref="E28:E29"/>
    <mergeCell ref="A23:A24"/>
    <mergeCell ref="B12:B14"/>
    <mergeCell ref="C12:C14"/>
    <mergeCell ref="A12:A14"/>
    <mergeCell ref="A20:E20"/>
    <mergeCell ref="A26:A27"/>
    <mergeCell ref="A28:A29"/>
    <mergeCell ref="C69:E69"/>
    <mergeCell ref="A2:E2"/>
    <mergeCell ref="D110:D111"/>
    <mergeCell ref="E110:E111"/>
    <mergeCell ref="D105:D106"/>
    <mergeCell ref="E105:E106"/>
    <mergeCell ref="C103:E103"/>
    <mergeCell ref="C104:E104"/>
    <mergeCell ref="C105:C106"/>
    <mergeCell ref="C73:E73"/>
    <mergeCell ref="C71:E71"/>
    <mergeCell ref="A110:A111"/>
    <mergeCell ref="B110:B111"/>
    <mergeCell ref="A105:A106"/>
    <mergeCell ref="B105:B106"/>
    <mergeCell ref="A4:E4"/>
    <mergeCell ref="C74:E74"/>
    <mergeCell ref="A54:E54"/>
    <mergeCell ref="C63:E63"/>
    <mergeCell ref="C72:E72"/>
    <mergeCell ref="A57:E57"/>
    <mergeCell ref="C62:E62"/>
    <mergeCell ref="A45:A47"/>
    <mergeCell ref="C56:E56"/>
    <mergeCell ref="C48:C50"/>
    <mergeCell ref="B26:B27"/>
    <mergeCell ref="E26:E27"/>
    <mergeCell ref="C75:E75"/>
    <mergeCell ref="C82:E82"/>
    <mergeCell ref="C83:E83"/>
    <mergeCell ref="C84:E84"/>
    <mergeCell ref="C114:E114"/>
    <mergeCell ref="E99:E102"/>
    <mergeCell ref="A92:A93"/>
    <mergeCell ref="B92:B93"/>
    <mergeCell ref="C97:E97"/>
    <mergeCell ref="E92:E93"/>
    <mergeCell ref="B99:B102"/>
    <mergeCell ref="C81:E81"/>
    <mergeCell ref="C92:C93"/>
    <mergeCell ref="D92:D93"/>
    <mergeCell ref="C96:E96"/>
    <mergeCell ref="A99:A102"/>
    <mergeCell ref="D99:D102"/>
    <mergeCell ref="C99:C102"/>
    <mergeCell ref="A77:E77"/>
    <mergeCell ref="B33:B35"/>
    <mergeCell ref="C33:C35"/>
    <mergeCell ref="A51:A53"/>
    <mergeCell ref="A125:E125"/>
    <mergeCell ref="A119:A120"/>
    <mergeCell ref="C121:E121"/>
    <mergeCell ref="C115:E115"/>
    <mergeCell ref="B126:B127"/>
    <mergeCell ref="C126:C127"/>
    <mergeCell ref="A91:E91"/>
    <mergeCell ref="C89:E89"/>
    <mergeCell ref="A30:A31"/>
    <mergeCell ref="C37:D37"/>
    <mergeCell ref="C39:D39"/>
    <mergeCell ref="C51:C53"/>
    <mergeCell ref="B45:B47"/>
    <mergeCell ref="B48:B50"/>
    <mergeCell ref="A43:E43"/>
    <mergeCell ref="A44:E44"/>
    <mergeCell ref="B51:B53"/>
    <mergeCell ref="C45:C47"/>
    <mergeCell ref="A48:A50"/>
    <mergeCell ref="A64:E64"/>
    <mergeCell ref="A65:E65"/>
    <mergeCell ref="C130:E130"/>
    <mergeCell ref="C128:E128"/>
    <mergeCell ref="A126:A127"/>
    <mergeCell ref="A109:E109"/>
    <mergeCell ref="A118:E118"/>
    <mergeCell ref="C159:E159"/>
    <mergeCell ref="C160:E160"/>
    <mergeCell ref="B154:B156"/>
    <mergeCell ref="C154:C156"/>
    <mergeCell ref="D154:D156"/>
    <mergeCell ref="C149:E149"/>
    <mergeCell ref="C133:E133"/>
    <mergeCell ref="C134:E134"/>
    <mergeCell ref="B140:B144"/>
    <mergeCell ref="C140:C144"/>
    <mergeCell ref="D140:D144"/>
    <mergeCell ref="E140:E144"/>
    <mergeCell ref="C119:C120"/>
    <mergeCell ref="D119:D120"/>
    <mergeCell ref="D126:D127"/>
    <mergeCell ref="E126:E127"/>
    <mergeCell ref="C110:C111"/>
    <mergeCell ref="C122:E122"/>
    <mergeCell ref="A124:E124"/>
    <mergeCell ref="A170:E170"/>
    <mergeCell ref="A136:A138"/>
    <mergeCell ref="B136:B138"/>
    <mergeCell ref="A139:E139"/>
    <mergeCell ref="A140:A144"/>
    <mergeCell ref="A41:A42"/>
    <mergeCell ref="B41:B42"/>
    <mergeCell ref="E41:E42"/>
    <mergeCell ref="C147:E147"/>
    <mergeCell ref="C148:E148"/>
    <mergeCell ref="E154:E156"/>
    <mergeCell ref="A164:E164"/>
    <mergeCell ref="C151:E151"/>
    <mergeCell ref="A153:E153"/>
    <mergeCell ref="A154:A156"/>
    <mergeCell ref="C161:E161"/>
    <mergeCell ref="C150:E150"/>
    <mergeCell ref="C131:E131"/>
    <mergeCell ref="C116:E116"/>
    <mergeCell ref="B119:B120"/>
    <mergeCell ref="E119:E120"/>
    <mergeCell ref="C168:E168"/>
    <mergeCell ref="E136:E138"/>
    <mergeCell ref="C129:E129"/>
  </mergeCells>
  <conditionalFormatting sqref="B62:B63">
    <cfRule type="notContainsBlanks" dxfId="0" priority="0">
      <formula>LEN(TRIM(B62))&gt;0</formula>
    </cfRule>
  </conditionalFormatting>
  <pageMargins left="0.70866141732283472" right="0.70866141732283472" top="0.74803149606299213" bottom="0.74803149606299213" header="0.39370078740157483" footer="0.19685039370078741"/>
  <pageSetup paperSize="9" scale="54" fitToHeight="4" orientation="portrait" r:id="rId1"/>
  <headerFooter alignWithMargins="0">
    <oddHeader>&amp;C&amp;P</oddHeader>
  </headerFooter>
  <rowBreaks count="7" manualBreakCount="7">
    <brk id="9" max="4" man="1"/>
    <brk id="22" max="4" man="1"/>
    <brk id="53" max="4" man="1"/>
    <brk id="89" max="4" man="1"/>
    <brk id="108" max="4" man="1"/>
    <brk id="123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W155"/>
  <sheetViews>
    <sheetView tabSelected="1" view="pageBreakPreview" zoomScaleNormal="100" zoomScaleSheetLayoutView="100" workbookViewId="0">
      <pane xSplit="1" ySplit="3" topLeftCell="B4" activePane="bottomRight" state="frozen"/>
      <selection activeCell="J25" sqref="J25"/>
      <selection pane="topRight" activeCell="J25" sqref="J25"/>
      <selection pane="bottomLeft" activeCell="J25" sqref="J25"/>
      <selection pane="bottomRight" activeCell="A2" sqref="A2:H2"/>
    </sheetView>
  </sheetViews>
  <sheetFormatPr defaultColWidth="14" defaultRowHeight="15" customHeight="1" outlineLevelRow="1" x14ac:dyDescent="0.2"/>
  <cols>
    <col min="1" max="1" width="9.25" customWidth="1"/>
    <col min="2" max="2" width="29.375" customWidth="1"/>
    <col min="3" max="3" width="28.25" customWidth="1"/>
    <col min="4" max="4" width="18.875" customWidth="1"/>
    <col min="5" max="5" width="22.375" customWidth="1"/>
    <col min="6" max="6" width="10.125" customWidth="1"/>
    <col min="7" max="7" width="30.625" customWidth="1"/>
    <col min="8" max="8" width="22.75" customWidth="1"/>
    <col min="9" max="10" width="8.75" style="17" customWidth="1"/>
    <col min="11" max="309" width="14.375" style="17"/>
  </cols>
  <sheetData>
    <row r="1" spans="1:309" ht="108.75" customHeight="1" x14ac:dyDescent="0.3">
      <c r="A1" s="1"/>
      <c r="B1" s="1"/>
      <c r="C1" s="1"/>
      <c r="D1" s="1"/>
      <c r="E1" s="2"/>
      <c r="F1" s="2"/>
      <c r="G1" s="256" t="s">
        <v>498</v>
      </c>
      <c r="H1" s="257"/>
      <c r="I1" s="16"/>
      <c r="J1" s="16"/>
    </row>
    <row r="2" spans="1:309" ht="66" customHeight="1" x14ac:dyDescent="0.3">
      <c r="A2" s="258" t="s">
        <v>0</v>
      </c>
      <c r="B2" s="259"/>
      <c r="C2" s="259"/>
      <c r="D2" s="259"/>
      <c r="E2" s="259"/>
      <c r="F2" s="259"/>
      <c r="G2" s="259"/>
      <c r="H2" s="259"/>
      <c r="I2" s="16"/>
      <c r="J2" s="16"/>
    </row>
    <row r="3" spans="1:309" ht="47.25" x14ac:dyDescent="0.2">
      <c r="A3" s="64" t="s">
        <v>230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364</v>
      </c>
      <c r="H3" s="65" t="s">
        <v>365</v>
      </c>
      <c r="I3" s="18"/>
      <c r="J3" s="18"/>
    </row>
    <row r="4" spans="1:309" ht="15.75" x14ac:dyDescent="0.25">
      <c r="A4" s="260" t="s">
        <v>6</v>
      </c>
      <c r="B4" s="261"/>
      <c r="C4" s="261"/>
      <c r="D4" s="261"/>
      <c r="E4" s="261"/>
      <c r="F4" s="57">
        <f>F6+F33+F54+F107</f>
        <v>1276</v>
      </c>
      <c r="G4" s="57"/>
      <c r="H4" s="57"/>
      <c r="I4" s="18"/>
      <c r="J4" s="18"/>
    </row>
    <row r="5" spans="1:309" ht="15.75" x14ac:dyDescent="0.2">
      <c r="A5" s="226" t="s">
        <v>7</v>
      </c>
      <c r="B5" s="264"/>
      <c r="C5" s="264"/>
      <c r="D5" s="264"/>
      <c r="E5" s="264"/>
      <c r="F5" s="264"/>
      <c r="G5" s="264"/>
      <c r="H5" s="265"/>
      <c r="I5" s="18"/>
      <c r="J5" s="18"/>
    </row>
    <row r="6" spans="1:309" ht="15.75" x14ac:dyDescent="0.25">
      <c r="A6" s="262" t="s">
        <v>6</v>
      </c>
      <c r="B6" s="263"/>
      <c r="C6" s="263"/>
      <c r="D6" s="263"/>
      <c r="E6" s="263"/>
      <c r="F6" s="81">
        <f>F8+F13+F20+F27</f>
        <v>313</v>
      </c>
      <c r="G6" s="81"/>
      <c r="H6" s="81"/>
      <c r="I6" s="18"/>
      <c r="J6" s="18"/>
    </row>
    <row r="7" spans="1:309" s="13" customFormat="1" ht="15.75" x14ac:dyDescent="0.25">
      <c r="A7" s="268" t="s">
        <v>8</v>
      </c>
      <c r="B7" s="267"/>
      <c r="C7" s="267"/>
      <c r="D7" s="267"/>
      <c r="E7" s="267"/>
      <c r="F7" s="267"/>
      <c r="G7" s="267"/>
      <c r="H7" s="267"/>
      <c r="I7" s="18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</row>
    <row r="8" spans="1:309" s="13" customFormat="1" ht="15.75" x14ac:dyDescent="0.25">
      <c r="A8" s="266" t="s">
        <v>6</v>
      </c>
      <c r="B8" s="267"/>
      <c r="C8" s="267"/>
      <c r="D8" s="267"/>
      <c r="E8" s="267"/>
      <c r="F8" s="66">
        <f>SUM(F9:F11)</f>
        <v>120</v>
      </c>
      <c r="G8" s="66"/>
      <c r="H8" s="66"/>
      <c r="I8" s="18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</row>
    <row r="9" spans="1:309" s="13" customFormat="1" ht="63.75" customHeight="1" outlineLevel="1" x14ac:dyDescent="0.2">
      <c r="A9" s="58" t="s">
        <v>9</v>
      </c>
      <c r="B9" s="58" t="s">
        <v>10</v>
      </c>
      <c r="C9" s="58" t="s">
        <v>11</v>
      </c>
      <c r="D9" s="58"/>
      <c r="E9" s="58" t="s">
        <v>484</v>
      </c>
      <c r="F9" s="58">
        <v>50</v>
      </c>
      <c r="G9" s="58" t="s">
        <v>12</v>
      </c>
      <c r="H9" s="58" t="s">
        <v>13</v>
      </c>
      <c r="I9" s="18"/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</row>
    <row r="10" spans="1:309" s="13" customFormat="1" ht="63.75" customHeight="1" outlineLevel="1" x14ac:dyDescent="0.2">
      <c r="A10" s="58" t="s">
        <v>14</v>
      </c>
      <c r="B10" s="58" t="s">
        <v>15</v>
      </c>
      <c r="C10" s="58" t="s">
        <v>16</v>
      </c>
      <c r="D10" s="58" t="s">
        <v>366</v>
      </c>
      <c r="E10" s="58" t="s">
        <v>485</v>
      </c>
      <c r="F10" s="58">
        <v>50</v>
      </c>
      <c r="G10" s="58"/>
      <c r="H10" s="58" t="s">
        <v>13</v>
      </c>
      <c r="I10" s="1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</row>
    <row r="11" spans="1:309" s="13" customFormat="1" ht="126" outlineLevel="1" x14ac:dyDescent="0.2">
      <c r="A11" s="58" t="s">
        <v>225</v>
      </c>
      <c r="B11" s="58" t="s">
        <v>446</v>
      </c>
      <c r="C11" s="58" t="s">
        <v>463</v>
      </c>
      <c r="D11" s="58"/>
      <c r="E11" s="58" t="s">
        <v>413</v>
      </c>
      <c r="F11" s="58">
        <v>20</v>
      </c>
      <c r="G11" s="58" t="s">
        <v>410</v>
      </c>
      <c r="H11" s="58" t="s">
        <v>13</v>
      </c>
      <c r="I11" s="18"/>
      <c r="J11" s="1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</row>
    <row r="12" spans="1:309" s="13" customFormat="1" ht="15.75" x14ac:dyDescent="0.25">
      <c r="A12" s="268" t="s">
        <v>228</v>
      </c>
      <c r="B12" s="267"/>
      <c r="C12" s="267"/>
      <c r="D12" s="267"/>
      <c r="E12" s="267"/>
      <c r="F12" s="267"/>
      <c r="G12" s="267"/>
      <c r="H12" s="267"/>
      <c r="I12" s="18"/>
      <c r="J12" s="18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</row>
    <row r="13" spans="1:309" s="13" customFormat="1" ht="15.75" x14ac:dyDescent="0.25">
      <c r="A13" s="266" t="s">
        <v>6</v>
      </c>
      <c r="B13" s="267"/>
      <c r="C13" s="267"/>
      <c r="D13" s="267"/>
      <c r="E13" s="267"/>
      <c r="F13" s="66">
        <f>SUM(F14:F18)</f>
        <v>65</v>
      </c>
      <c r="G13" s="66"/>
      <c r="H13" s="66"/>
      <c r="I13" s="18"/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</row>
    <row r="14" spans="1:309" s="13" customFormat="1" ht="157.5" outlineLevel="1" x14ac:dyDescent="0.2">
      <c r="A14" s="58" t="s">
        <v>17</v>
      </c>
      <c r="B14" s="58" t="s">
        <v>18</v>
      </c>
      <c r="C14" s="58" t="s">
        <v>19</v>
      </c>
      <c r="D14" s="58"/>
      <c r="E14" s="58" t="s">
        <v>486</v>
      </c>
      <c r="F14" s="58">
        <v>10</v>
      </c>
      <c r="G14" s="58" t="s">
        <v>12</v>
      </c>
      <c r="H14" s="58" t="s">
        <v>244</v>
      </c>
      <c r="I14" s="18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</row>
    <row r="15" spans="1:309" s="13" customFormat="1" ht="78.75" outlineLevel="1" x14ac:dyDescent="0.2">
      <c r="A15" s="58" t="s">
        <v>20</v>
      </c>
      <c r="B15" s="58" t="s">
        <v>21</v>
      </c>
      <c r="C15" s="58" t="s">
        <v>22</v>
      </c>
      <c r="D15" s="58" t="s">
        <v>23</v>
      </c>
      <c r="E15" s="58" t="s">
        <v>24</v>
      </c>
      <c r="F15" s="58">
        <v>8</v>
      </c>
      <c r="G15" s="58" t="s">
        <v>12</v>
      </c>
      <c r="H15" s="58" t="s">
        <v>244</v>
      </c>
      <c r="I15" s="18"/>
      <c r="J15" s="1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</row>
    <row r="16" spans="1:309" s="13" customFormat="1" ht="99" customHeight="1" outlineLevel="1" x14ac:dyDescent="0.2">
      <c r="A16" s="58" t="s">
        <v>25</v>
      </c>
      <c r="B16" s="58" t="s">
        <v>473</v>
      </c>
      <c r="C16" s="58" t="s">
        <v>474</v>
      </c>
      <c r="D16" s="58"/>
      <c r="E16" s="58" t="s">
        <v>487</v>
      </c>
      <c r="F16" s="58">
        <v>15</v>
      </c>
      <c r="G16" s="58" t="s">
        <v>12</v>
      </c>
      <c r="H16" s="58" t="s">
        <v>13</v>
      </c>
      <c r="I16" s="18"/>
      <c r="J16" s="1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</row>
    <row r="17" spans="1:309" s="13" customFormat="1" ht="110.25" outlineLevel="1" x14ac:dyDescent="0.2">
      <c r="A17" s="58" t="s">
        <v>26</v>
      </c>
      <c r="B17" s="58" t="s">
        <v>447</v>
      </c>
      <c r="C17" s="58" t="s">
        <v>27</v>
      </c>
      <c r="D17" s="58" t="s">
        <v>28</v>
      </c>
      <c r="E17" s="58" t="s">
        <v>367</v>
      </c>
      <c r="F17" s="58">
        <v>10</v>
      </c>
      <c r="G17" s="58" t="s">
        <v>12</v>
      </c>
      <c r="H17" s="58" t="s">
        <v>244</v>
      </c>
      <c r="I17" s="18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</row>
    <row r="18" spans="1:309" s="13" customFormat="1" ht="94.5" outlineLevel="1" x14ac:dyDescent="0.2">
      <c r="A18" s="58" t="s">
        <v>29</v>
      </c>
      <c r="B18" s="58" t="s">
        <v>445</v>
      </c>
      <c r="C18" s="58" t="s">
        <v>30</v>
      </c>
      <c r="D18" s="58" t="s">
        <v>448</v>
      </c>
      <c r="E18" s="58" t="s">
        <v>31</v>
      </c>
      <c r="F18" s="58">
        <v>22</v>
      </c>
      <c r="G18" s="58" t="s">
        <v>12</v>
      </c>
      <c r="H18" s="58" t="s">
        <v>244</v>
      </c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</row>
    <row r="19" spans="1:309" s="13" customFormat="1" ht="15.75" x14ac:dyDescent="0.25">
      <c r="A19" s="268" t="s">
        <v>32</v>
      </c>
      <c r="B19" s="267"/>
      <c r="C19" s="267"/>
      <c r="D19" s="267"/>
      <c r="E19" s="267"/>
      <c r="F19" s="267"/>
      <c r="G19" s="267"/>
      <c r="H19" s="267"/>
      <c r="I19" s="18"/>
      <c r="J19" s="1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</row>
    <row r="20" spans="1:309" s="13" customFormat="1" ht="15.75" x14ac:dyDescent="0.25">
      <c r="A20" s="266" t="s">
        <v>6</v>
      </c>
      <c r="B20" s="267"/>
      <c r="C20" s="267"/>
      <c r="D20" s="267"/>
      <c r="E20" s="267"/>
      <c r="F20" s="66">
        <f>SUM(F21:F25)</f>
        <v>68</v>
      </c>
      <c r="G20" s="66"/>
      <c r="H20" s="66"/>
      <c r="I20" s="18"/>
      <c r="J20" s="1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</row>
    <row r="21" spans="1:309" s="13" customFormat="1" ht="141.75" outlineLevel="1" x14ac:dyDescent="0.2">
      <c r="A21" s="58" t="s">
        <v>252</v>
      </c>
      <c r="B21" s="58" t="s">
        <v>33</v>
      </c>
      <c r="C21" s="58" t="s">
        <v>34</v>
      </c>
      <c r="D21" s="58" t="s">
        <v>412</v>
      </c>
      <c r="E21" s="58" t="s">
        <v>488</v>
      </c>
      <c r="F21" s="58">
        <v>20</v>
      </c>
      <c r="G21" s="58"/>
      <c r="H21" s="58" t="s">
        <v>244</v>
      </c>
      <c r="I21" s="18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</row>
    <row r="22" spans="1:309" s="13" customFormat="1" ht="94.5" outlineLevel="1" x14ac:dyDescent="0.2">
      <c r="A22" s="58" t="s">
        <v>254</v>
      </c>
      <c r="B22" s="58" t="s">
        <v>368</v>
      </c>
      <c r="C22" s="58" t="s">
        <v>35</v>
      </c>
      <c r="D22" s="58" t="s">
        <v>36</v>
      </c>
      <c r="E22" s="58" t="s">
        <v>37</v>
      </c>
      <c r="F22" s="58">
        <v>6</v>
      </c>
      <c r="G22" s="58" t="s">
        <v>12</v>
      </c>
      <c r="H22" s="58" t="s">
        <v>244</v>
      </c>
      <c r="I22" s="18"/>
      <c r="J22" s="1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</row>
    <row r="23" spans="1:309" s="13" customFormat="1" ht="126" outlineLevel="1" x14ac:dyDescent="0.2">
      <c r="A23" s="58" t="s">
        <v>257</v>
      </c>
      <c r="B23" s="58" t="s">
        <v>38</v>
      </c>
      <c r="C23" s="58" t="s">
        <v>39</v>
      </c>
      <c r="D23" s="58"/>
      <c r="E23" s="58" t="s">
        <v>40</v>
      </c>
      <c r="F23" s="58">
        <v>3</v>
      </c>
      <c r="G23" s="58" t="s">
        <v>12</v>
      </c>
      <c r="H23" s="58" t="s">
        <v>245</v>
      </c>
      <c r="I23" s="18"/>
      <c r="J23" s="18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</row>
    <row r="24" spans="1:309" s="13" customFormat="1" ht="63" outlineLevel="1" x14ac:dyDescent="0.2">
      <c r="A24" s="58" t="s">
        <v>411</v>
      </c>
      <c r="B24" s="58" t="s">
        <v>449</v>
      </c>
      <c r="C24" s="58" t="s">
        <v>414</v>
      </c>
      <c r="D24" s="58"/>
      <c r="E24" s="58" t="s">
        <v>417</v>
      </c>
      <c r="F24" s="58">
        <v>24</v>
      </c>
      <c r="G24" s="58" t="s">
        <v>12</v>
      </c>
      <c r="H24" s="58" t="s">
        <v>244</v>
      </c>
      <c r="I24" s="18"/>
      <c r="J24" s="1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</row>
    <row r="25" spans="1:309" s="13" customFormat="1" ht="78.75" outlineLevel="1" x14ac:dyDescent="0.2">
      <c r="A25" s="58" t="s">
        <v>418</v>
      </c>
      <c r="B25" s="58" t="s">
        <v>415</v>
      </c>
      <c r="C25" s="58" t="s">
        <v>416</v>
      </c>
      <c r="D25" s="58"/>
      <c r="E25" s="58" t="s">
        <v>482</v>
      </c>
      <c r="F25" s="58">
        <v>15</v>
      </c>
      <c r="G25" s="58" t="s">
        <v>12</v>
      </c>
      <c r="H25" s="58" t="s">
        <v>244</v>
      </c>
      <c r="I25" s="18"/>
      <c r="J25" s="1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</row>
    <row r="26" spans="1:309" s="13" customFormat="1" ht="15.75" x14ac:dyDescent="0.25">
      <c r="A26" s="268" t="s">
        <v>372</v>
      </c>
      <c r="B26" s="267"/>
      <c r="C26" s="267"/>
      <c r="D26" s="267"/>
      <c r="E26" s="267"/>
      <c r="F26" s="267"/>
      <c r="G26" s="267"/>
      <c r="H26" s="267"/>
      <c r="I26" s="18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</row>
    <row r="27" spans="1:309" s="13" customFormat="1" ht="15.75" x14ac:dyDescent="0.25">
      <c r="A27" s="266" t="s">
        <v>6</v>
      </c>
      <c r="B27" s="267"/>
      <c r="C27" s="267"/>
      <c r="D27" s="267"/>
      <c r="E27" s="267"/>
      <c r="F27" s="66">
        <f>SUM(F28:F31)</f>
        <v>60</v>
      </c>
      <c r="G27" s="66"/>
      <c r="H27" s="66"/>
      <c r="I27" s="18"/>
      <c r="J27" s="1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</row>
    <row r="28" spans="1:309" s="13" customFormat="1" ht="63" outlineLevel="1" x14ac:dyDescent="0.2">
      <c r="A28" s="58" t="s">
        <v>41</v>
      </c>
      <c r="B28" s="58" t="s">
        <v>450</v>
      </c>
      <c r="C28" s="58" t="s">
        <v>421</v>
      </c>
      <c r="D28" s="58" t="s">
        <v>422</v>
      </c>
      <c r="E28" s="58" t="s">
        <v>440</v>
      </c>
      <c r="F28" s="58">
        <v>20</v>
      </c>
      <c r="G28" s="58" t="s">
        <v>12</v>
      </c>
      <c r="H28" s="58" t="s">
        <v>244</v>
      </c>
      <c r="I28" s="18"/>
      <c r="J28" s="1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</row>
    <row r="29" spans="1:309" ht="126" outlineLevel="1" x14ac:dyDescent="0.2">
      <c r="A29" s="58" t="s">
        <v>44</v>
      </c>
      <c r="B29" s="58" t="s">
        <v>45</v>
      </c>
      <c r="C29" s="58" t="s">
        <v>46</v>
      </c>
      <c r="D29" s="58" t="s">
        <v>47</v>
      </c>
      <c r="E29" s="58" t="s">
        <v>369</v>
      </c>
      <c r="F29" s="58">
        <v>10</v>
      </c>
      <c r="G29" s="58" t="s">
        <v>12</v>
      </c>
      <c r="H29" s="58" t="s">
        <v>244</v>
      </c>
      <c r="I29" s="18"/>
      <c r="J29" s="18"/>
    </row>
    <row r="30" spans="1:309" ht="126" outlineLevel="1" x14ac:dyDescent="0.2">
      <c r="A30" s="58" t="s">
        <v>420</v>
      </c>
      <c r="B30" s="58" t="s">
        <v>351</v>
      </c>
      <c r="C30" s="58" t="s">
        <v>46</v>
      </c>
      <c r="D30" s="58" t="s">
        <v>47</v>
      </c>
      <c r="E30" s="58" t="s">
        <v>48</v>
      </c>
      <c r="F30" s="58">
        <v>10</v>
      </c>
      <c r="G30" s="58" t="s">
        <v>12</v>
      </c>
      <c r="H30" s="58" t="s">
        <v>244</v>
      </c>
      <c r="I30" s="18"/>
      <c r="J30" s="18"/>
    </row>
    <row r="31" spans="1:309" ht="47.25" outlineLevel="1" x14ac:dyDescent="0.2">
      <c r="A31" s="58" t="s">
        <v>49</v>
      </c>
      <c r="B31" s="58" t="s">
        <v>50</v>
      </c>
      <c r="C31" s="58" t="s">
        <v>46</v>
      </c>
      <c r="D31" s="58"/>
      <c r="E31" s="58" t="s">
        <v>423</v>
      </c>
      <c r="F31" s="58">
        <v>20</v>
      </c>
      <c r="G31" s="58"/>
      <c r="H31" s="58" t="s">
        <v>244</v>
      </c>
      <c r="I31" s="18"/>
      <c r="J31" s="18"/>
    </row>
    <row r="32" spans="1:309" ht="15.75" x14ac:dyDescent="0.25">
      <c r="A32" s="271" t="s">
        <v>52</v>
      </c>
      <c r="B32" s="270"/>
      <c r="C32" s="270"/>
      <c r="D32" s="270"/>
      <c r="E32" s="270"/>
      <c r="F32" s="270"/>
      <c r="G32" s="270"/>
      <c r="H32" s="270"/>
      <c r="I32" s="18"/>
      <c r="J32" s="18"/>
    </row>
    <row r="33" spans="1:309" ht="15.75" x14ac:dyDescent="0.25">
      <c r="A33" s="269" t="s">
        <v>6</v>
      </c>
      <c r="B33" s="270"/>
      <c r="C33" s="270"/>
      <c r="D33" s="270"/>
      <c r="E33" s="270"/>
      <c r="F33" s="67">
        <f>F39+F45+F35</f>
        <v>187</v>
      </c>
      <c r="G33" s="67"/>
      <c r="H33" s="67"/>
      <c r="I33" s="18"/>
      <c r="J33" s="18"/>
    </row>
    <row r="34" spans="1:309" s="13" customFormat="1" ht="15.75" x14ac:dyDescent="0.25">
      <c r="A34" s="253" t="s">
        <v>419</v>
      </c>
      <c r="B34" s="254"/>
      <c r="C34" s="254"/>
      <c r="D34" s="254"/>
      <c r="E34" s="254"/>
      <c r="F34" s="254"/>
      <c r="G34" s="254"/>
      <c r="H34" s="254"/>
      <c r="I34" s="18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</row>
    <row r="35" spans="1:309" s="13" customFormat="1" ht="15.75" x14ac:dyDescent="0.25">
      <c r="A35" s="237" t="s">
        <v>6</v>
      </c>
      <c r="B35" s="238"/>
      <c r="C35" s="238"/>
      <c r="D35" s="238"/>
      <c r="E35" s="238"/>
      <c r="F35" s="68">
        <f>SUM(F36:F37)</f>
        <v>46</v>
      </c>
      <c r="G35" s="68"/>
      <c r="H35" s="68"/>
      <c r="I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</row>
    <row r="36" spans="1:309" s="13" customFormat="1" ht="63" outlineLevel="1" x14ac:dyDescent="0.2">
      <c r="A36" s="59" t="s">
        <v>267</v>
      </c>
      <c r="B36" s="59" t="s">
        <v>451</v>
      </c>
      <c r="C36" s="59" t="s">
        <v>42</v>
      </c>
      <c r="D36" s="59" t="s">
        <v>43</v>
      </c>
      <c r="E36" s="59" t="s">
        <v>490</v>
      </c>
      <c r="F36" s="59">
        <v>23</v>
      </c>
      <c r="G36" s="59" t="s">
        <v>12</v>
      </c>
      <c r="H36" s="59" t="s">
        <v>244</v>
      </c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</row>
    <row r="37" spans="1:309" s="13" customFormat="1" ht="63" outlineLevel="1" x14ac:dyDescent="0.2">
      <c r="A37" s="59" t="s">
        <v>269</v>
      </c>
      <c r="B37" s="59" t="s">
        <v>452</v>
      </c>
      <c r="C37" s="59" t="s">
        <v>42</v>
      </c>
      <c r="D37" s="59" t="s">
        <v>43</v>
      </c>
      <c r="E37" s="59" t="s">
        <v>490</v>
      </c>
      <c r="F37" s="59">
        <v>23</v>
      </c>
      <c r="G37" s="59" t="s">
        <v>12</v>
      </c>
      <c r="H37" s="59" t="s">
        <v>244</v>
      </c>
      <c r="I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</row>
    <row r="38" spans="1:309" s="13" customFormat="1" ht="15.75" x14ac:dyDescent="0.25">
      <c r="A38" s="253" t="s">
        <v>373</v>
      </c>
      <c r="B38" s="254"/>
      <c r="C38" s="254"/>
      <c r="D38" s="254"/>
      <c r="E38" s="254"/>
      <c r="F38" s="254"/>
      <c r="G38" s="254"/>
      <c r="H38" s="254"/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</row>
    <row r="39" spans="1:309" s="13" customFormat="1" ht="15.75" x14ac:dyDescent="0.25">
      <c r="A39" s="237" t="s">
        <v>6</v>
      </c>
      <c r="B39" s="238"/>
      <c r="C39" s="238"/>
      <c r="D39" s="238"/>
      <c r="E39" s="238"/>
      <c r="F39" s="68">
        <f>SUM(F40:F43)</f>
        <v>77</v>
      </c>
      <c r="G39" s="68"/>
      <c r="H39" s="68"/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</row>
    <row r="40" spans="1:309" s="13" customFormat="1" ht="94.5" outlineLevel="1" x14ac:dyDescent="0.2">
      <c r="A40" s="59" t="s">
        <v>64</v>
      </c>
      <c r="B40" s="59" t="s">
        <v>53</v>
      </c>
      <c r="C40" s="59" t="s">
        <v>54</v>
      </c>
      <c r="D40" s="59"/>
      <c r="E40" s="59" t="s">
        <v>55</v>
      </c>
      <c r="F40" s="59">
        <v>22</v>
      </c>
      <c r="G40" s="59"/>
      <c r="H40" s="59" t="s">
        <v>13</v>
      </c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</row>
    <row r="41" spans="1:309" s="13" customFormat="1" ht="157.5" outlineLevel="1" x14ac:dyDescent="0.2">
      <c r="A41" s="60" t="s">
        <v>67</v>
      </c>
      <c r="B41" s="60" t="s">
        <v>56</v>
      </c>
      <c r="C41" s="60" t="s">
        <v>57</v>
      </c>
      <c r="D41" s="60" t="s">
        <v>58</v>
      </c>
      <c r="E41" s="60" t="s">
        <v>61</v>
      </c>
      <c r="F41" s="60">
        <v>22</v>
      </c>
      <c r="G41" s="60"/>
      <c r="H41" s="60" t="s">
        <v>13</v>
      </c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</row>
    <row r="42" spans="1:309" s="13" customFormat="1" ht="157.5" outlineLevel="1" x14ac:dyDescent="0.2">
      <c r="A42" s="59" t="s">
        <v>69</v>
      </c>
      <c r="B42" s="59" t="s">
        <v>59</v>
      </c>
      <c r="C42" s="59" t="s">
        <v>60</v>
      </c>
      <c r="D42" s="59" t="s">
        <v>370</v>
      </c>
      <c r="E42" s="59" t="s">
        <v>61</v>
      </c>
      <c r="F42" s="59">
        <v>22</v>
      </c>
      <c r="G42" s="59" t="s">
        <v>12</v>
      </c>
      <c r="H42" s="59" t="s">
        <v>13</v>
      </c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</row>
    <row r="43" spans="1:309" s="13" customFormat="1" ht="157.5" outlineLevel="1" x14ac:dyDescent="0.2">
      <c r="A43" s="59" t="s">
        <v>71</v>
      </c>
      <c r="B43" s="59" t="s">
        <v>371</v>
      </c>
      <c r="C43" s="59" t="s">
        <v>62</v>
      </c>
      <c r="D43" s="59" t="s">
        <v>370</v>
      </c>
      <c r="E43" s="59" t="s">
        <v>63</v>
      </c>
      <c r="F43" s="59">
        <v>11</v>
      </c>
      <c r="G43" s="59"/>
      <c r="H43" s="59" t="s">
        <v>13</v>
      </c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</row>
    <row r="44" spans="1:309" s="13" customFormat="1" ht="15.75" x14ac:dyDescent="0.25">
      <c r="A44" s="255" t="s">
        <v>374</v>
      </c>
      <c r="B44" s="238"/>
      <c r="C44" s="238"/>
      <c r="D44" s="238"/>
      <c r="E44" s="238"/>
      <c r="F44" s="238"/>
      <c r="G44" s="238"/>
      <c r="H44" s="238"/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</row>
    <row r="45" spans="1:309" s="13" customFormat="1" ht="15.75" x14ac:dyDescent="0.25">
      <c r="A45" s="237" t="s">
        <v>6</v>
      </c>
      <c r="B45" s="238"/>
      <c r="C45" s="238"/>
      <c r="D45" s="238"/>
      <c r="E45" s="238"/>
      <c r="F45" s="68">
        <f>SUM(F46:F52)</f>
        <v>64</v>
      </c>
      <c r="G45" s="68"/>
      <c r="H45" s="68"/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</row>
    <row r="46" spans="1:309" ht="47.25" outlineLevel="1" x14ac:dyDescent="0.2">
      <c r="A46" s="69" t="s">
        <v>375</v>
      </c>
      <c r="B46" s="59" t="s">
        <v>65</v>
      </c>
      <c r="C46" s="59" t="s">
        <v>66</v>
      </c>
      <c r="D46" s="59"/>
      <c r="E46" s="59" t="s">
        <v>489</v>
      </c>
      <c r="F46" s="59">
        <v>12</v>
      </c>
      <c r="G46" s="59"/>
      <c r="H46" s="59" t="s">
        <v>246</v>
      </c>
      <c r="I46" s="18"/>
      <c r="J46" s="18"/>
    </row>
    <row r="47" spans="1:309" ht="78.75" outlineLevel="1" x14ac:dyDescent="0.2">
      <c r="A47" s="69" t="s">
        <v>376</v>
      </c>
      <c r="B47" s="59" t="s">
        <v>68</v>
      </c>
      <c r="C47" s="59" t="s">
        <v>66</v>
      </c>
      <c r="D47" s="59"/>
      <c r="E47" s="59" t="s">
        <v>489</v>
      </c>
      <c r="F47" s="59">
        <v>12</v>
      </c>
      <c r="G47" s="59"/>
      <c r="H47" s="59" t="s">
        <v>246</v>
      </c>
      <c r="I47" s="18"/>
      <c r="J47" s="18"/>
    </row>
    <row r="48" spans="1:309" ht="47.25" outlineLevel="1" x14ac:dyDescent="0.2">
      <c r="A48" s="69" t="s">
        <v>377</v>
      </c>
      <c r="B48" s="59" t="s">
        <v>70</v>
      </c>
      <c r="C48" s="59" t="s">
        <v>66</v>
      </c>
      <c r="D48" s="59"/>
      <c r="E48" s="59" t="s">
        <v>489</v>
      </c>
      <c r="F48" s="59">
        <v>12</v>
      </c>
      <c r="G48" s="59"/>
      <c r="H48" s="107" t="s">
        <v>246</v>
      </c>
      <c r="I48" s="18"/>
      <c r="J48" s="18"/>
    </row>
    <row r="49" spans="1:309" ht="47.25" outlineLevel="1" x14ac:dyDescent="0.2">
      <c r="A49" s="61" t="s">
        <v>378</v>
      </c>
      <c r="B49" s="59" t="s">
        <v>425</v>
      </c>
      <c r="C49" s="59" t="s">
        <v>66</v>
      </c>
      <c r="D49" s="59"/>
      <c r="E49" s="59" t="s">
        <v>489</v>
      </c>
      <c r="F49" s="59">
        <v>12</v>
      </c>
      <c r="G49" s="59"/>
      <c r="H49" s="59" t="s">
        <v>245</v>
      </c>
      <c r="I49" s="18"/>
      <c r="J49" s="18"/>
    </row>
    <row r="50" spans="1:309" s="22" customFormat="1" ht="31.5" outlineLevel="1" x14ac:dyDescent="0.2">
      <c r="A50" s="61" t="s">
        <v>433</v>
      </c>
      <c r="B50" s="59" t="s">
        <v>453</v>
      </c>
      <c r="C50" s="59" t="s">
        <v>424</v>
      </c>
      <c r="D50" s="59"/>
      <c r="E50" s="59" t="s">
        <v>426</v>
      </c>
      <c r="F50" s="59">
        <v>3</v>
      </c>
      <c r="G50" s="59"/>
      <c r="H50" s="59" t="s">
        <v>246</v>
      </c>
      <c r="I50" s="18"/>
      <c r="J50" s="1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</row>
    <row r="51" spans="1:309" s="22" customFormat="1" ht="63" outlineLevel="1" x14ac:dyDescent="0.2">
      <c r="A51" s="61" t="s">
        <v>434</v>
      </c>
      <c r="B51" s="59" t="s">
        <v>427</v>
      </c>
      <c r="C51" s="59" t="s">
        <v>428</v>
      </c>
      <c r="D51" s="59"/>
      <c r="E51" s="59" t="s">
        <v>429</v>
      </c>
      <c r="F51" s="59">
        <v>3</v>
      </c>
      <c r="G51" s="59"/>
      <c r="H51" s="59" t="s">
        <v>246</v>
      </c>
      <c r="I51" s="18"/>
      <c r="J51" s="1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</row>
    <row r="52" spans="1:309" s="22" customFormat="1" ht="78.75" outlineLevel="1" x14ac:dyDescent="0.2">
      <c r="A52" s="61" t="s">
        <v>435</v>
      </c>
      <c r="B52" s="59" t="s">
        <v>430</v>
      </c>
      <c r="C52" s="59" t="s">
        <v>431</v>
      </c>
      <c r="D52" s="59"/>
      <c r="E52" s="59" t="s">
        <v>432</v>
      </c>
      <c r="F52" s="59">
        <v>10</v>
      </c>
      <c r="G52" s="59" t="s">
        <v>12</v>
      </c>
      <c r="H52" s="59" t="s">
        <v>244</v>
      </c>
      <c r="I52" s="18"/>
      <c r="J52" s="1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</row>
    <row r="53" spans="1:309" s="88" customFormat="1" ht="15.75" x14ac:dyDescent="0.25">
      <c r="A53" s="241" t="s">
        <v>348</v>
      </c>
      <c r="B53" s="242"/>
      <c r="C53" s="242"/>
      <c r="D53" s="242"/>
      <c r="E53" s="242"/>
      <c r="F53" s="242"/>
      <c r="G53" s="242"/>
      <c r="H53" s="242"/>
      <c r="I53" s="86"/>
      <c r="J53" s="8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  <c r="IW53" s="87"/>
      <c r="IX53" s="87"/>
      <c r="IY53" s="87"/>
      <c r="IZ53" s="87"/>
      <c r="JA53" s="87"/>
      <c r="JB53" s="87"/>
      <c r="JC53" s="87"/>
      <c r="JD53" s="87"/>
      <c r="JE53" s="87"/>
      <c r="JF53" s="87"/>
      <c r="JG53" s="87"/>
      <c r="JH53" s="87"/>
      <c r="JI53" s="87"/>
      <c r="JJ53" s="87"/>
      <c r="JK53" s="87"/>
      <c r="JL53" s="87"/>
      <c r="JM53" s="87"/>
      <c r="JN53" s="87"/>
      <c r="JO53" s="87"/>
      <c r="JP53" s="87"/>
      <c r="JQ53" s="87"/>
      <c r="JR53" s="87"/>
      <c r="JS53" s="87"/>
      <c r="JT53" s="87"/>
      <c r="JU53" s="87"/>
      <c r="JV53" s="87"/>
      <c r="JW53" s="87"/>
      <c r="JX53" s="87"/>
      <c r="JY53" s="87"/>
      <c r="JZ53" s="87"/>
      <c r="KA53" s="87"/>
      <c r="KB53" s="87"/>
      <c r="KC53" s="87"/>
      <c r="KD53" s="87"/>
      <c r="KE53" s="87"/>
      <c r="KF53" s="87"/>
      <c r="KG53" s="87"/>
      <c r="KH53" s="87"/>
      <c r="KI53" s="87"/>
      <c r="KJ53" s="87"/>
      <c r="KK53" s="87"/>
      <c r="KL53" s="87"/>
      <c r="KM53" s="87"/>
      <c r="KN53" s="87"/>
      <c r="KO53" s="87"/>
      <c r="KP53" s="87"/>
      <c r="KQ53" s="87"/>
      <c r="KR53" s="87"/>
      <c r="KS53" s="87"/>
      <c r="KT53" s="87"/>
      <c r="KU53" s="87"/>
      <c r="KV53" s="87"/>
      <c r="KW53" s="87"/>
    </row>
    <row r="54" spans="1:309" s="88" customFormat="1" ht="15.75" x14ac:dyDescent="0.25">
      <c r="A54" s="244" t="s">
        <v>6</v>
      </c>
      <c r="B54" s="242"/>
      <c r="C54" s="242"/>
      <c r="D54" s="242"/>
      <c r="E54" s="242"/>
      <c r="F54" s="89">
        <f>F56+F89+F96+F77+F103</f>
        <v>354</v>
      </c>
      <c r="G54" s="89"/>
      <c r="H54" s="89"/>
      <c r="I54" s="86"/>
      <c r="J54" s="86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  <c r="IW54" s="87"/>
      <c r="IX54" s="87"/>
      <c r="IY54" s="87"/>
      <c r="IZ54" s="87"/>
      <c r="JA54" s="87"/>
      <c r="JB54" s="87"/>
      <c r="JC54" s="87"/>
      <c r="JD54" s="87"/>
      <c r="JE54" s="87"/>
      <c r="JF54" s="87"/>
      <c r="JG54" s="87"/>
      <c r="JH54" s="87"/>
      <c r="JI54" s="87"/>
      <c r="JJ54" s="87"/>
      <c r="JK54" s="87"/>
      <c r="JL54" s="87"/>
      <c r="JM54" s="87"/>
      <c r="JN54" s="87"/>
      <c r="JO54" s="87"/>
      <c r="JP54" s="87"/>
      <c r="JQ54" s="87"/>
      <c r="JR54" s="87"/>
      <c r="JS54" s="87"/>
      <c r="JT54" s="87"/>
      <c r="JU54" s="87"/>
      <c r="JV54" s="87"/>
      <c r="JW54" s="87"/>
      <c r="JX54" s="87"/>
      <c r="JY54" s="87"/>
      <c r="JZ54" s="87"/>
      <c r="KA54" s="87"/>
      <c r="KB54" s="87"/>
      <c r="KC54" s="87"/>
      <c r="KD54" s="87"/>
      <c r="KE54" s="87"/>
      <c r="KF54" s="87"/>
      <c r="KG54" s="87"/>
      <c r="KH54" s="87"/>
      <c r="KI54" s="87"/>
      <c r="KJ54" s="87"/>
      <c r="KK54" s="87"/>
      <c r="KL54" s="87"/>
      <c r="KM54" s="87"/>
      <c r="KN54" s="87"/>
      <c r="KO54" s="87"/>
      <c r="KP54" s="87"/>
      <c r="KQ54" s="87"/>
      <c r="KR54" s="87"/>
      <c r="KS54" s="87"/>
      <c r="KT54" s="87"/>
      <c r="KU54" s="87"/>
      <c r="KV54" s="87"/>
      <c r="KW54" s="87"/>
    </row>
    <row r="55" spans="1:309" s="13" customFormat="1" ht="15.75" x14ac:dyDescent="0.25">
      <c r="A55" s="243" t="s">
        <v>72</v>
      </c>
      <c r="B55" s="240"/>
      <c r="C55" s="240"/>
      <c r="D55" s="240"/>
      <c r="E55" s="240"/>
      <c r="F55" s="240"/>
      <c r="G55" s="240"/>
      <c r="H55" s="240"/>
      <c r="I55" s="18"/>
      <c r="J55" s="1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</row>
    <row r="56" spans="1:309" s="13" customFormat="1" ht="15.75" x14ac:dyDescent="0.25">
      <c r="A56" s="239" t="s">
        <v>6</v>
      </c>
      <c r="B56" s="240"/>
      <c r="C56" s="240"/>
      <c r="D56" s="240"/>
      <c r="E56" s="240"/>
      <c r="F56" s="70">
        <f>SUM(F57:F75)</f>
        <v>139</v>
      </c>
      <c r="G56" s="70"/>
      <c r="H56" s="70"/>
      <c r="I56" s="18"/>
      <c r="J56" s="1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</row>
    <row r="57" spans="1:309" s="13" customFormat="1" ht="31.5" outlineLevel="1" x14ac:dyDescent="0.2">
      <c r="A57" s="119" t="s">
        <v>73</v>
      </c>
      <c r="B57" s="117" t="s">
        <v>74</v>
      </c>
      <c r="C57" s="117" t="s">
        <v>46</v>
      </c>
      <c r="D57" s="117"/>
      <c r="E57" s="117" t="s">
        <v>51</v>
      </c>
      <c r="F57" s="117">
        <v>10</v>
      </c>
      <c r="G57" s="117" t="s">
        <v>12</v>
      </c>
      <c r="H57" s="117" t="s">
        <v>246</v>
      </c>
      <c r="I57" s="18"/>
      <c r="J57" s="18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</row>
    <row r="58" spans="1:309" s="13" customFormat="1" ht="32.25" outlineLevel="1" thickBot="1" x14ac:dyDescent="0.25">
      <c r="A58" s="71" t="s">
        <v>75</v>
      </c>
      <c r="B58" s="62" t="s">
        <v>76</v>
      </c>
      <c r="C58" s="62" t="s">
        <v>46</v>
      </c>
      <c r="D58" s="62"/>
      <c r="E58" s="62" t="s">
        <v>77</v>
      </c>
      <c r="F58" s="62">
        <v>5</v>
      </c>
      <c r="G58" s="62" t="s">
        <v>12</v>
      </c>
      <c r="H58" s="62" t="s">
        <v>246</v>
      </c>
      <c r="I58" s="18"/>
      <c r="J58" s="1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</row>
    <row r="59" spans="1:309" s="13" customFormat="1" ht="32.25" outlineLevel="1" thickBot="1" x14ac:dyDescent="0.25">
      <c r="A59" s="115" t="s">
        <v>78</v>
      </c>
      <c r="B59" s="117" t="s">
        <v>81</v>
      </c>
      <c r="C59" s="117" t="s">
        <v>46</v>
      </c>
      <c r="D59" s="117"/>
      <c r="E59" s="117" t="s">
        <v>51</v>
      </c>
      <c r="F59" s="117">
        <v>10</v>
      </c>
      <c r="G59" s="117" t="s">
        <v>12</v>
      </c>
      <c r="H59" s="117" t="s">
        <v>246</v>
      </c>
      <c r="I59" s="18"/>
      <c r="J59" s="1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</row>
    <row r="60" spans="1:309" s="13" customFormat="1" ht="32.25" outlineLevel="1" thickBot="1" x14ac:dyDescent="0.25">
      <c r="A60" s="115" t="s">
        <v>79</v>
      </c>
      <c r="B60" s="117" t="s">
        <v>84</v>
      </c>
      <c r="C60" s="117" t="s">
        <v>46</v>
      </c>
      <c r="D60" s="117"/>
      <c r="E60" s="117" t="s">
        <v>51</v>
      </c>
      <c r="F60" s="117">
        <v>10</v>
      </c>
      <c r="G60" s="117" t="s">
        <v>12</v>
      </c>
      <c r="H60" s="117" t="s">
        <v>246</v>
      </c>
      <c r="I60" s="18"/>
      <c r="J60" s="1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</row>
    <row r="61" spans="1:309" s="13" customFormat="1" ht="126" outlineLevel="1" x14ac:dyDescent="0.2">
      <c r="A61" s="120" t="s">
        <v>80</v>
      </c>
      <c r="B61" s="62" t="s">
        <v>86</v>
      </c>
      <c r="C61" s="62" t="s">
        <v>46</v>
      </c>
      <c r="D61" s="62" t="s">
        <v>47</v>
      </c>
      <c r="E61" s="62" t="s">
        <v>48</v>
      </c>
      <c r="F61" s="62">
        <v>10</v>
      </c>
      <c r="G61" s="62" t="s">
        <v>12</v>
      </c>
      <c r="H61" s="62" t="s">
        <v>246</v>
      </c>
      <c r="I61" s="18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</row>
    <row r="62" spans="1:309" s="13" customFormat="1" ht="94.5" outlineLevel="1" x14ac:dyDescent="0.2">
      <c r="A62" s="120" t="s">
        <v>82</v>
      </c>
      <c r="B62" s="101" t="s">
        <v>491</v>
      </c>
      <c r="C62" s="62" t="s">
        <v>88</v>
      </c>
      <c r="D62" s="62" t="s">
        <v>89</v>
      </c>
      <c r="E62" s="62" t="s">
        <v>90</v>
      </c>
      <c r="F62" s="62">
        <v>7</v>
      </c>
      <c r="G62" s="72"/>
      <c r="H62" s="62" t="s">
        <v>246</v>
      </c>
      <c r="I62" s="18"/>
      <c r="J62" s="1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</row>
    <row r="63" spans="1:309" s="13" customFormat="1" ht="126" outlineLevel="1" x14ac:dyDescent="0.2">
      <c r="A63" s="120" t="s">
        <v>83</v>
      </c>
      <c r="B63" s="101" t="s">
        <v>379</v>
      </c>
      <c r="C63" s="62" t="s">
        <v>46</v>
      </c>
      <c r="D63" s="62" t="s">
        <v>47</v>
      </c>
      <c r="E63" s="62" t="s">
        <v>48</v>
      </c>
      <c r="F63" s="62">
        <v>10</v>
      </c>
      <c r="G63" s="62" t="s">
        <v>12</v>
      </c>
      <c r="H63" s="62" t="s">
        <v>246</v>
      </c>
      <c r="I63" s="18"/>
      <c r="J63" s="1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</row>
    <row r="64" spans="1:309" s="13" customFormat="1" ht="63" outlineLevel="1" x14ac:dyDescent="0.2">
      <c r="A64" s="120" t="s">
        <v>85</v>
      </c>
      <c r="B64" s="62" t="s">
        <v>380</v>
      </c>
      <c r="C64" s="62" t="s">
        <v>88</v>
      </c>
      <c r="D64" s="62" t="s">
        <v>89</v>
      </c>
      <c r="E64" s="62" t="s">
        <v>90</v>
      </c>
      <c r="F64" s="62">
        <v>8</v>
      </c>
      <c r="G64" s="72"/>
      <c r="H64" s="62" t="s">
        <v>246</v>
      </c>
      <c r="I64" s="18"/>
      <c r="J64" s="1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</row>
    <row r="65" spans="1:309" s="13" customFormat="1" ht="31.5" outlineLevel="1" x14ac:dyDescent="0.2">
      <c r="A65" s="115" t="s">
        <v>87</v>
      </c>
      <c r="B65" s="117" t="s">
        <v>94</v>
      </c>
      <c r="C65" s="117" t="s">
        <v>46</v>
      </c>
      <c r="D65" s="117"/>
      <c r="E65" s="117" t="s">
        <v>77</v>
      </c>
      <c r="F65" s="117">
        <v>5</v>
      </c>
      <c r="G65" s="117" t="s">
        <v>12</v>
      </c>
      <c r="H65" s="117" t="s">
        <v>246</v>
      </c>
      <c r="I65" s="18"/>
      <c r="J65" s="18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</row>
    <row r="66" spans="1:309" s="13" customFormat="1" ht="63.75" outlineLevel="1" thickBot="1" x14ac:dyDescent="0.25">
      <c r="A66" s="120" t="s">
        <v>91</v>
      </c>
      <c r="B66" s="62" t="s">
        <v>96</v>
      </c>
      <c r="C66" s="62" t="s">
        <v>88</v>
      </c>
      <c r="D66" s="62" t="s">
        <v>89</v>
      </c>
      <c r="E66" s="62" t="s">
        <v>97</v>
      </c>
      <c r="F66" s="62">
        <v>10</v>
      </c>
      <c r="G66" s="72"/>
      <c r="H66" s="62" t="s">
        <v>246</v>
      </c>
      <c r="I66" s="18"/>
      <c r="J66" s="18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</row>
    <row r="67" spans="1:309" s="13" customFormat="1" ht="111" outlineLevel="1" thickBot="1" x14ac:dyDescent="0.25">
      <c r="A67" s="120" t="s">
        <v>92</v>
      </c>
      <c r="B67" s="62" t="s">
        <v>100</v>
      </c>
      <c r="C67" s="117" t="s">
        <v>103</v>
      </c>
      <c r="D67" s="101" t="s">
        <v>492</v>
      </c>
      <c r="E67" s="116" t="s">
        <v>493</v>
      </c>
      <c r="F67" s="62">
        <v>8</v>
      </c>
      <c r="G67" s="72"/>
      <c r="H67" s="62" t="s">
        <v>246</v>
      </c>
      <c r="I67" s="18"/>
      <c r="J67" s="1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</row>
    <row r="68" spans="1:309" s="13" customFormat="1" ht="141.75" outlineLevel="1" x14ac:dyDescent="0.2">
      <c r="A68" s="120" t="s">
        <v>93</v>
      </c>
      <c r="B68" s="62" t="s">
        <v>102</v>
      </c>
      <c r="C68" s="62" t="s">
        <v>103</v>
      </c>
      <c r="D68" s="62" t="s">
        <v>104</v>
      </c>
      <c r="E68" s="101" t="s">
        <v>105</v>
      </c>
      <c r="F68" s="62">
        <v>8</v>
      </c>
      <c r="G68" s="72"/>
      <c r="H68" s="62" t="s">
        <v>246</v>
      </c>
      <c r="I68" s="18"/>
      <c r="J68" s="18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</row>
    <row r="69" spans="1:309" s="13" customFormat="1" ht="142.5" outlineLevel="1" thickBot="1" x14ac:dyDescent="0.25">
      <c r="A69" s="120" t="s">
        <v>519</v>
      </c>
      <c r="B69" s="62" t="s">
        <v>107</v>
      </c>
      <c r="C69" s="62" t="s">
        <v>108</v>
      </c>
      <c r="D69" s="62" t="s">
        <v>109</v>
      </c>
      <c r="E69" s="62" t="s">
        <v>110</v>
      </c>
      <c r="F69" s="62">
        <v>8</v>
      </c>
      <c r="G69" s="62" t="s">
        <v>12</v>
      </c>
      <c r="H69" s="62" t="s">
        <v>246</v>
      </c>
      <c r="I69" s="18"/>
      <c r="J69" s="1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</row>
    <row r="70" spans="1:309" s="13" customFormat="1" ht="95.25" outlineLevel="1" thickBot="1" x14ac:dyDescent="0.25">
      <c r="A70" s="120" t="s">
        <v>95</v>
      </c>
      <c r="B70" s="105" t="s">
        <v>250</v>
      </c>
      <c r="C70" s="62" t="s">
        <v>109</v>
      </c>
      <c r="D70" s="62"/>
      <c r="E70" s="62" t="s">
        <v>111</v>
      </c>
      <c r="F70" s="62">
        <v>5</v>
      </c>
      <c r="G70" s="72"/>
      <c r="H70" s="62" t="s">
        <v>246</v>
      </c>
      <c r="I70" s="18"/>
      <c r="J70" s="18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</row>
    <row r="71" spans="1:309" s="13" customFormat="1" ht="79.5" outlineLevel="1" thickBot="1" x14ac:dyDescent="0.25">
      <c r="A71" s="115" t="s">
        <v>98</v>
      </c>
      <c r="B71" s="116" t="s">
        <v>516</v>
      </c>
      <c r="C71" s="116" t="s">
        <v>46</v>
      </c>
      <c r="D71" s="117"/>
      <c r="E71" s="117" t="s">
        <v>77</v>
      </c>
      <c r="F71" s="117">
        <v>5</v>
      </c>
      <c r="G71" s="117" t="s">
        <v>12</v>
      </c>
      <c r="H71" s="117" t="s">
        <v>246</v>
      </c>
      <c r="I71" s="18"/>
      <c r="J71" s="18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  <c r="IX71" s="104"/>
      <c r="IY71" s="104"/>
      <c r="IZ71" s="104"/>
      <c r="JA71" s="104"/>
      <c r="JB71" s="104"/>
      <c r="JC71" s="104"/>
      <c r="JD71" s="104"/>
      <c r="JE71" s="104"/>
      <c r="JF71" s="104"/>
      <c r="JG71" s="104"/>
      <c r="JH71" s="104"/>
      <c r="JI71" s="104"/>
      <c r="JJ71" s="104"/>
      <c r="JK71" s="104"/>
      <c r="JL71" s="104"/>
      <c r="JM71" s="104"/>
      <c r="JN71" s="104"/>
      <c r="JO71" s="104"/>
      <c r="JP71" s="104"/>
      <c r="JQ71" s="104"/>
      <c r="JR71" s="104"/>
      <c r="JS71" s="104"/>
      <c r="JT71" s="104"/>
      <c r="JU71" s="104"/>
      <c r="JV71" s="104"/>
      <c r="JW71" s="104"/>
      <c r="JX71" s="104"/>
      <c r="JY71" s="104"/>
      <c r="JZ71" s="104"/>
      <c r="KA71" s="104"/>
      <c r="KB71" s="104"/>
      <c r="KC71" s="104"/>
      <c r="KD71" s="104"/>
      <c r="KE71" s="104"/>
      <c r="KF71" s="104"/>
      <c r="KG71" s="104"/>
      <c r="KH71" s="104"/>
      <c r="KI71" s="104"/>
      <c r="KJ71" s="104"/>
      <c r="KK71" s="104"/>
      <c r="KL71" s="104"/>
      <c r="KM71" s="104"/>
      <c r="KN71" s="104"/>
      <c r="KO71" s="104"/>
      <c r="KP71" s="104"/>
      <c r="KQ71" s="104"/>
      <c r="KR71" s="104"/>
      <c r="KS71" s="104"/>
      <c r="KT71" s="104"/>
      <c r="KU71" s="104"/>
      <c r="KV71" s="104"/>
      <c r="KW71" s="104"/>
    </row>
    <row r="72" spans="1:309" s="13" customFormat="1" ht="48" outlineLevel="1" thickBot="1" x14ac:dyDescent="0.25">
      <c r="A72" s="115" t="s">
        <v>520</v>
      </c>
      <c r="B72" s="116" t="s">
        <v>521</v>
      </c>
      <c r="C72" s="116" t="s">
        <v>527</v>
      </c>
      <c r="D72" s="117"/>
      <c r="E72" s="116" t="s">
        <v>77</v>
      </c>
      <c r="F72" s="117">
        <v>5</v>
      </c>
      <c r="G72" s="117" t="s">
        <v>12</v>
      </c>
      <c r="H72" s="117" t="s">
        <v>246</v>
      </c>
      <c r="I72" s="18"/>
      <c r="J72" s="18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  <c r="IV72" s="112"/>
      <c r="IW72" s="112"/>
      <c r="IX72" s="112"/>
      <c r="IY72" s="112"/>
      <c r="IZ72" s="112"/>
      <c r="JA72" s="112"/>
      <c r="JB72" s="112"/>
      <c r="JC72" s="112"/>
      <c r="JD72" s="112"/>
      <c r="JE72" s="112"/>
      <c r="JF72" s="112"/>
      <c r="JG72" s="112"/>
      <c r="JH72" s="112"/>
      <c r="JI72" s="112"/>
      <c r="JJ72" s="112"/>
      <c r="JK72" s="112"/>
      <c r="JL72" s="112"/>
      <c r="JM72" s="112"/>
      <c r="JN72" s="112"/>
      <c r="JO72" s="112"/>
      <c r="JP72" s="112"/>
      <c r="JQ72" s="112"/>
      <c r="JR72" s="112"/>
      <c r="JS72" s="112"/>
      <c r="JT72" s="112"/>
      <c r="JU72" s="112"/>
      <c r="JV72" s="112"/>
      <c r="JW72" s="112"/>
      <c r="JX72" s="112"/>
      <c r="JY72" s="112"/>
      <c r="JZ72" s="112"/>
      <c r="KA72" s="112"/>
      <c r="KB72" s="112"/>
      <c r="KC72" s="112"/>
      <c r="KD72" s="112"/>
      <c r="KE72" s="112"/>
      <c r="KF72" s="112"/>
      <c r="KG72" s="112"/>
      <c r="KH72" s="112"/>
      <c r="KI72" s="112"/>
      <c r="KJ72" s="112"/>
      <c r="KK72" s="112"/>
      <c r="KL72" s="112"/>
      <c r="KM72" s="112"/>
      <c r="KN72" s="112"/>
      <c r="KO72" s="112"/>
      <c r="KP72" s="112"/>
      <c r="KQ72" s="112"/>
      <c r="KR72" s="112"/>
      <c r="KS72" s="112"/>
      <c r="KT72" s="112"/>
      <c r="KU72" s="112"/>
      <c r="KV72" s="112"/>
      <c r="KW72" s="112"/>
    </row>
    <row r="73" spans="1:309" s="13" customFormat="1" ht="137.25" customHeight="1" outlineLevel="1" thickBot="1" x14ac:dyDescent="0.25">
      <c r="A73" s="115" t="s">
        <v>99</v>
      </c>
      <c r="B73" s="116" t="s">
        <v>512</v>
      </c>
      <c r="C73" s="116" t="s">
        <v>46</v>
      </c>
      <c r="D73" s="117"/>
      <c r="E73" s="116" t="s">
        <v>534</v>
      </c>
      <c r="F73" s="117">
        <v>5</v>
      </c>
      <c r="G73" s="117" t="s">
        <v>12</v>
      </c>
      <c r="H73" s="117" t="s">
        <v>246</v>
      </c>
      <c r="I73" s="18"/>
      <c r="J73" s="18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  <c r="IV73" s="112"/>
      <c r="IW73" s="112"/>
      <c r="IX73" s="112"/>
      <c r="IY73" s="112"/>
      <c r="IZ73" s="112"/>
      <c r="JA73" s="112"/>
      <c r="JB73" s="112"/>
      <c r="JC73" s="112"/>
      <c r="JD73" s="112"/>
      <c r="JE73" s="112"/>
      <c r="JF73" s="112"/>
      <c r="JG73" s="112"/>
      <c r="JH73" s="112"/>
      <c r="JI73" s="112"/>
      <c r="JJ73" s="112"/>
      <c r="JK73" s="112"/>
      <c r="JL73" s="112"/>
      <c r="JM73" s="112"/>
      <c r="JN73" s="112"/>
      <c r="JO73" s="112"/>
      <c r="JP73" s="112"/>
      <c r="JQ73" s="112"/>
      <c r="JR73" s="112"/>
      <c r="JS73" s="112"/>
      <c r="JT73" s="112"/>
      <c r="JU73" s="112"/>
      <c r="JV73" s="112"/>
      <c r="JW73" s="112"/>
      <c r="JX73" s="112"/>
      <c r="JY73" s="112"/>
      <c r="JZ73" s="112"/>
      <c r="KA73" s="112"/>
      <c r="KB73" s="112"/>
      <c r="KC73" s="112"/>
      <c r="KD73" s="112"/>
      <c r="KE73" s="112"/>
      <c r="KF73" s="112"/>
      <c r="KG73" s="112"/>
      <c r="KH73" s="112"/>
      <c r="KI73" s="112"/>
      <c r="KJ73" s="112"/>
      <c r="KK73" s="112"/>
      <c r="KL73" s="112"/>
      <c r="KM73" s="112"/>
      <c r="KN73" s="112"/>
      <c r="KO73" s="112"/>
      <c r="KP73" s="112"/>
      <c r="KQ73" s="112"/>
      <c r="KR73" s="112"/>
      <c r="KS73" s="112"/>
      <c r="KT73" s="112"/>
      <c r="KU73" s="112"/>
      <c r="KV73" s="112"/>
      <c r="KW73" s="112"/>
    </row>
    <row r="74" spans="1:309" s="13" customFormat="1" ht="51.75" customHeight="1" outlineLevel="1" thickBot="1" x14ac:dyDescent="0.25">
      <c r="A74" s="115" t="s">
        <v>101</v>
      </c>
      <c r="B74" s="116" t="s">
        <v>513</v>
      </c>
      <c r="C74" s="116" t="s">
        <v>46</v>
      </c>
      <c r="D74" s="117"/>
      <c r="E74" s="116" t="s">
        <v>77</v>
      </c>
      <c r="F74" s="117">
        <v>5</v>
      </c>
      <c r="G74" s="117" t="s">
        <v>12</v>
      </c>
      <c r="H74" s="117" t="s">
        <v>246</v>
      </c>
      <c r="I74" s="18"/>
      <c r="J74" s="18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  <c r="IV74" s="112"/>
      <c r="IW74" s="112"/>
      <c r="IX74" s="112"/>
      <c r="IY74" s="112"/>
      <c r="IZ74" s="112"/>
      <c r="JA74" s="112"/>
      <c r="JB74" s="112"/>
      <c r="JC74" s="112"/>
      <c r="JD74" s="112"/>
      <c r="JE74" s="112"/>
      <c r="JF74" s="112"/>
      <c r="JG74" s="112"/>
      <c r="JH74" s="112"/>
      <c r="JI74" s="112"/>
      <c r="JJ74" s="112"/>
      <c r="JK74" s="112"/>
      <c r="JL74" s="112"/>
      <c r="JM74" s="112"/>
      <c r="JN74" s="112"/>
      <c r="JO74" s="112"/>
      <c r="JP74" s="112"/>
      <c r="JQ74" s="112"/>
      <c r="JR74" s="112"/>
      <c r="JS74" s="112"/>
      <c r="JT74" s="112"/>
      <c r="JU74" s="112"/>
      <c r="JV74" s="112"/>
      <c r="JW74" s="112"/>
      <c r="JX74" s="112"/>
      <c r="JY74" s="112"/>
      <c r="JZ74" s="112"/>
      <c r="KA74" s="112"/>
      <c r="KB74" s="112"/>
      <c r="KC74" s="112"/>
      <c r="KD74" s="112"/>
      <c r="KE74" s="112"/>
      <c r="KF74" s="112"/>
      <c r="KG74" s="112"/>
      <c r="KH74" s="112"/>
      <c r="KI74" s="112"/>
      <c r="KJ74" s="112"/>
      <c r="KK74" s="112"/>
      <c r="KL74" s="112"/>
      <c r="KM74" s="112"/>
      <c r="KN74" s="112"/>
      <c r="KO74" s="112"/>
      <c r="KP74" s="112"/>
      <c r="KQ74" s="112"/>
      <c r="KR74" s="112"/>
      <c r="KS74" s="112"/>
      <c r="KT74" s="112"/>
      <c r="KU74" s="112"/>
      <c r="KV74" s="112"/>
      <c r="KW74" s="112"/>
    </row>
    <row r="75" spans="1:309" s="13" customFormat="1" ht="98.25" customHeight="1" outlineLevel="1" thickBot="1" x14ac:dyDescent="0.25">
      <c r="A75" s="115" t="s">
        <v>106</v>
      </c>
      <c r="B75" s="116" t="s">
        <v>522</v>
      </c>
      <c r="C75" s="116" t="s">
        <v>46</v>
      </c>
      <c r="D75" s="117"/>
      <c r="E75" s="116" t="s">
        <v>533</v>
      </c>
      <c r="F75" s="117">
        <v>5</v>
      </c>
      <c r="G75" s="117" t="s">
        <v>12</v>
      </c>
      <c r="H75" s="117" t="s">
        <v>246</v>
      </c>
      <c r="I75" s="18"/>
      <c r="J75" s="18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  <c r="JF75" s="114"/>
      <c r="JG75" s="114"/>
      <c r="JH75" s="114"/>
      <c r="JI75" s="114"/>
      <c r="JJ75" s="114"/>
      <c r="JK75" s="114"/>
      <c r="JL75" s="114"/>
      <c r="JM75" s="114"/>
      <c r="JN75" s="114"/>
      <c r="JO75" s="114"/>
      <c r="JP75" s="114"/>
      <c r="JQ75" s="114"/>
      <c r="JR75" s="114"/>
      <c r="JS75" s="114"/>
      <c r="JT75" s="114"/>
      <c r="JU75" s="114"/>
      <c r="JV75" s="114"/>
      <c r="JW75" s="114"/>
      <c r="JX75" s="114"/>
      <c r="JY75" s="114"/>
      <c r="JZ75" s="114"/>
      <c r="KA75" s="114"/>
      <c r="KB75" s="114"/>
      <c r="KC75" s="114"/>
      <c r="KD75" s="114"/>
      <c r="KE75" s="114"/>
      <c r="KF75" s="114"/>
      <c r="KG75" s="114"/>
      <c r="KH75" s="114"/>
      <c r="KI75" s="114"/>
      <c r="KJ75" s="114"/>
      <c r="KK75" s="114"/>
      <c r="KL75" s="114"/>
      <c r="KM75" s="114"/>
      <c r="KN75" s="114"/>
      <c r="KO75" s="114"/>
      <c r="KP75" s="114"/>
      <c r="KQ75" s="114"/>
      <c r="KR75" s="114"/>
      <c r="KS75" s="114"/>
      <c r="KT75" s="114"/>
      <c r="KU75" s="114"/>
      <c r="KV75" s="114"/>
      <c r="KW75" s="114"/>
    </row>
    <row r="76" spans="1:309" s="13" customFormat="1" ht="16.5" thickBot="1" x14ac:dyDescent="0.3">
      <c r="A76" s="243" t="s">
        <v>363</v>
      </c>
      <c r="B76" s="240"/>
      <c r="C76" s="240"/>
      <c r="D76" s="240"/>
      <c r="E76" s="240"/>
      <c r="F76" s="240"/>
      <c r="G76" s="240"/>
      <c r="H76" s="240"/>
      <c r="I76" s="18"/>
      <c r="J76" s="1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</row>
    <row r="77" spans="1:309" s="13" customFormat="1" ht="15.75" x14ac:dyDescent="0.25">
      <c r="A77" s="239" t="s">
        <v>6</v>
      </c>
      <c r="B77" s="240"/>
      <c r="C77" s="240"/>
      <c r="D77" s="240"/>
      <c r="E77" s="240"/>
      <c r="F77" s="70">
        <f>SUM(F78:F87)</f>
        <v>93</v>
      </c>
      <c r="G77" s="70"/>
      <c r="H77" s="70"/>
      <c r="I77" s="18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</row>
    <row r="78" spans="1:309" s="13" customFormat="1" ht="31.5" outlineLevel="1" x14ac:dyDescent="0.2">
      <c r="A78" s="102" t="s">
        <v>112</v>
      </c>
      <c r="B78" s="103" t="s">
        <v>113</v>
      </c>
      <c r="C78" s="132" t="s">
        <v>538</v>
      </c>
      <c r="D78" s="103"/>
      <c r="E78" s="132" t="s">
        <v>539</v>
      </c>
      <c r="F78" s="103">
        <v>5</v>
      </c>
      <c r="G78" s="103" t="s">
        <v>12</v>
      </c>
      <c r="H78" s="103" t="s">
        <v>246</v>
      </c>
      <c r="I78" s="18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</row>
    <row r="79" spans="1:309" s="13" customFormat="1" ht="47.25" outlineLevel="1" x14ac:dyDescent="0.2">
      <c r="A79" s="73" t="s">
        <v>114</v>
      </c>
      <c r="B79" s="74" t="s">
        <v>115</v>
      </c>
      <c r="C79" s="74" t="s">
        <v>116</v>
      </c>
      <c r="D79" s="74"/>
      <c r="E79" s="74" t="s">
        <v>117</v>
      </c>
      <c r="F79" s="74">
        <v>15</v>
      </c>
      <c r="G79" s="74" t="s">
        <v>12</v>
      </c>
      <c r="H79" s="74" t="s">
        <v>246</v>
      </c>
      <c r="I79" s="18"/>
      <c r="J79" s="18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</row>
    <row r="80" spans="1:309" s="13" customFormat="1" ht="47.25" outlineLevel="1" x14ac:dyDescent="0.2">
      <c r="A80" s="73" t="s">
        <v>118</v>
      </c>
      <c r="B80" s="74" t="s">
        <v>119</v>
      </c>
      <c r="C80" s="74" t="s">
        <v>46</v>
      </c>
      <c r="D80" s="74"/>
      <c r="E80" s="74" t="s">
        <v>51</v>
      </c>
      <c r="F80" s="74">
        <v>10</v>
      </c>
      <c r="G80" s="74" t="s">
        <v>12</v>
      </c>
      <c r="H80" s="74" t="s">
        <v>246</v>
      </c>
      <c r="I80" s="18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</row>
    <row r="81" spans="1:309" s="13" customFormat="1" ht="31.5" outlineLevel="1" x14ac:dyDescent="0.2">
      <c r="A81" s="73" t="s">
        <v>120</v>
      </c>
      <c r="B81" s="75" t="s">
        <v>381</v>
      </c>
      <c r="C81" s="74" t="s">
        <v>46</v>
      </c>
      <c r="D81" s="74"/>
      <c r="E81" s="74" t="s">
        <v>51</v>
      </c>
      <c r="F81" s="74">
        <v>10</v>
      </c>
      <c r="G81" s="74" t="s">
        <v>12</v>
      </c>
      <c r="H81" s="74" t="s">
        <v>246</v>
      </c>
      <c r="I81" s="18"/>
      <c r="J81" s="1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</row>
    <row r="82" spans="1:309" s="13" customFormat="1" ht="31.5" outlineLevel="1" x14ac:dyDescent="0.2">
      <c r="A82" s="73" t="s">
        <v>121</v>
      </c>
      <c r="B82" s="74" t="s">
        <v>383</v>
      </c>
      <c r="C82" s="74" t="s">
        <v>46</v>
      </c>
      <c r="D82" s="74"/>
      <c r="E82" s="74" t="s">
        <v>51</v>
      </c>
      <c r="F82" s="74">
        <v>10</v>
      </c>
      <c r="G82" s="74" t="s">
        <v>12</v>
      </c>
      <c r="H82" s="74" t="s">
        <v>246</v>
      </c>
      <c r="I82" s="18"/>
      <c r="J82" s="18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</row>
    <row r="83" spans="1:309" s="13" customFormat="1" ht="31.5" outlineLevel="1" x14ac:dyDescent="0.2">
      <c r="A83" s="73" t="s">
        <v>122</v>
      </c>
      <c r="B83" s="74" t="s">
        <v>382</v>
      </c>
      <c r="C83" s="74" t="s">
        <v>46</v>
      </c>
      <c r="D83" s="74"/>
      <c r="E83" s="74" t="s">
        <v>51</v>
      </c>
      <c r="F83" s="74">
        <v>10</v>
      </c>
      <c r="G83" s="74" t="s">
        <v>12</v>
      </c>
      <c r="H83" s="74" t="s">
        <v>246</v>
      </c>
      <c r="I83" s="18"/>
      <c r="J83" s="18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</row>
    <row r="84" spans="1:309" s="13" customFormat="1" ht="31.5" outlineLevel="1" x14ac:dyDescent="0.2">
      <c r="A84" s="73" t="s">
        <v>123</v>
      </c>
      <c r="B84" s="74" t="s">
        <v>124</v>
      </c>
      <c r="C84" s="74" t="s">
        <v>46</v>
      </c>
      <c r="D84" s="74"/>
      <c r="E84" s="74" t="s">
        <v>51</v>
      </c>
      <c r="F84" s="74">
        <v>10</v>
      </c>
      <c r="G84" s="74" t="s">
        <v>12</v>
      </c>
      <c r="H84" s="74" t="s">
        <v>246</v>
      </c>
      <c r="I84" s="18"/>
      <c r="J84" s="1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</row>
    <row r="85" spans="1:309" s="13" customFormat="1" ht="78.75" outlineLevel="1" x14ac:dyDescent="0.2">
      <c r="A85" s="73" t="s">
        <v>125</v>
      </c>
      <c r="B85" s="74" t="s">
        <v>126</v>
      </c>
      <c r="C85" s="74" t="s">
        <v>127</v>
      </c>
      <c r="D85" s="74"/>
      <c r="E85" s="74" t="s">
        <v>128</v>
      </c>
      <c r="F85" s="74">
        <v>9</v>
      </c>
      <c r="G85" s="74" t="s">
        <v>12</v>
      </c>
      <c r="H85" s="74" t="s">
        <v>246</v>
      </c>
      <c r="I85" s="18"/>
      <c r="J85" s="18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</row>
    <row r="86" spans="1:309" s="13" customFormat="1" ht="63.75" outlineLevel="1" thickBot="1" x14ac:dyDescent="0.25">
      <c r="A86" s="73" t="s">
        <v>129</v>
      </c>
      <c r="B86" s="74" t="s">
        <v>130</v>
      </c>
      <c r="C86" s="74" t="s">
        <v>46</v>
      </c>
      <c r="D86" s="74"/>
      <c r="E86" s="74" t="s">
        <v>131</v>
      </c>
      <c r="F86" s="74">
        <v>9</v>
      </c>
      <c r="G86" s="74" t="s">
        <v>12</v>
      </c>
      <c r="H86" s="74" t="s">
        <v>246</v>
      </c>
      <c r="I86" s="18"/>
      <c r="J86" s="18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</row>
    <row r="87" spans="1:309" s="13" customFormat="1" ht="32.25" outlineLevel="1" thickBot="1" x14ac:dyDescent="0.25">
      <c r="A87" s="133" t="s">
        <v>514</v>
      </c>
      <c r="B87" s="132" t="s">
        <v>523</v>
      </c>
      <c r="C87" s="103" t="s">
        <v>46</v>
      </c>
      <c r="D87" s="103"/>
      <c r="E87" s="132" t="s">
        <v>532</v>
      </c>
      <c r="F87" s="103">
        <v>5</v>
      </c>
      <c r="G87" s="103" t="s">
        <v>12</v>
      </c>
      <c r="H87" s="103" t="s">
        <v>246</v>
      </c>
      <c r="I87" s="18"/>
      <c r="J87" s="18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114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  <c r="HH87" s="114"/>
      <c r="HI87" s="114"/>
      <c r="HJ87" s="114"/>
      <c r="HK87" s="114"/>
      <c r="HL87" s="114"/>
      <c r="HM87" s="114"/>
      <c r="HN87" s="114"/>
      <c r="HO87" s="114"/>
      <c r="HP87" s="114"/>
      <c r="HQ87" s="114"/>
      <c r="HR87" s="114"/>
      <c r="HS87" s="114"/>
      <c r="HT87" s="114"/>
      <c r="HU87" s="114"/>
      <c r="HV87" s="114"/>
      <c r="HW87" s="114"/>
      <c r="HX87" s="114"/>
      <c r="HY87" s="114"/>
      <c r="HZ87" s="114"/>
      <c r="IA87" s="114"/>
      <c r="IB87" s="114"/>
      <c r="IC87" s="114"/>
      <c r="ID87" s="114"/>
      <c r="IE87" s="114"/>
      <c r="IF87" s="114"/>
      <c r="IG87" s="114"/>
      <c r="IH87" s="114"/>
      <c r="II87" s="114"/>
      <c r="IJ87" s="114"/>
      <c r="IK87" s="114"/>
      <c r="IL87" s="114"/>
      <c r="IM87" s="114"/>
      <c r="IN87" s="114"/>
      <c r="IO87" s="114"/>
      <c r="IP87" s="114"/>
      <c r="IQ87" s="114"/>
      <c r="IR87" s="114"/>
      <c r="IS87" s="114"/>
      <c r="IT87" s="114"/>
      <c r="IU87" s="114"/>
      <c r="IV87" s="114"/>
      <c r="IW87" s="114"/>
      <c r="IX87" s="114"/>
      <c r="IY87" s="114"/>
      <c r="IZ87" s="114"/>
      <c r="JA87" s="114"/>
      <c r="JB87" s="114"/>
      <c r="JC87" s="114"/>
      <c r="JD87" s="114"/>
      <c r="JE87" s="114"/>
      <c r="JF87" s="114"/>
      <c r="JG87" s="114"/>
      <c r="JH87" s="114"/>
      <c r="JI87" s="114"/>
      <c r="JJ87" s="114"/>
      <c r="JK87" s="114"/>
      <c r="JL87" s="114"/>
      <c r="JM87" s="114"/>
      <c r="JN87" s="114"/>
      <c r="JO87" s="114"/>
      <c r="JP87" s="114"/>
      <c r="JQ87" s="114"/>
      <c r="JR87" s="114"/>
      <c r="JS87" s="114"/>
      <c r="JT87" s="114"/>
      <c r="JU87" s="114"/>
      <c r="JV87" s="114"/>
      <c r="JW87" s="114"/>
      <c r="JX87" s="114"/>
      <c r="JY87" s="114"/>
      <c r="JZ87" s="114"/>
      <c r="KA87" s="114"/>
      <c r="KB87" s="114"/>
      <c r="KC87" s="114"/>
      <c r="KD87" s="114"/>
      <c r="KE87" s="114"/>
      <c r="KF87" s="114"/>
      <c r="KG87" s="114"/>
      <c r="KH87" s="114"/>
      <c r="KI87" s="114"/>
      <c r="KJ87" s="114"/>
      <c r="KK87" s="114"/>
      <c r="KL87" s="114"/>
      <c r="KM87" s="114"/>
      <c r="KN87" s="114"/>
      <c r="KO87" s="114"/>
      <c r="KP87" s="114"/>
      <c r="KQ87" s="114"/>
      <c r="KR87" s="114"/>
      <c r="KS87" s="114"/>
      <c r="KT87" s="114"/>
      <c r="KU87" s="114"/>
      <c r="KV87" s="114"/>
      <c r="KW87" s="114"/>
    </row>
    <row r="88" spans="1:309" s="13" customFormat="1" ht="16.5" thickBot="1" x14ac:dyDescent="0.3">
      <c r="A88" s="243" t="s">
        <v>132</v>
      </c>
      <c r="B88" s="240"/>
      <c r="C88" s="240"/>
      <c r="D88" s="240"/>
      <c r="E88" s="240"/>
      <c r="F88" s="240"/>
      <c r="G88" s="240"/>
      <c r="H88" s="240"/>
      <c r="I88" s="18"/>
      <c r="J88" s="18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</row>
    <row r="89" spans="1:309" s="13" customFormat="1" ht="15.75" x14ac:dyDescent="0.25">
      <c r="A89" s="239" t="s">
        <v>6</v>
      </c>
      <c r="B89" s="240"/>
      <c r="C89" s="240"/>
      <c r="D89" s="240"/>
      <c r="E89" s="240"/>
      <c r="F89" s="70">
        <f>SUM(F90:F94)</f>
        <v>40</v>
      </c>
      <c r="G89" s="70"/>
      <c r="H89" s="70"/>
      <c r="I89" s="18"/>
      <c r="J89" s="18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</row>
    <row r="90" spans="1:309" s="13" customFormat="1" ht="74.25" customHeight="1" outlineLevel="1" x14ac:dyDescent="0.2">
      <c r="A90" s="76" t="s">
        <v>133</v>
      </c>
      <c r="B90" s="101" t="s">
        <v>543</v>
      </c>
      <c r="C90" s="101" t="s">
        <v>134</v>
      </c>
      <c r="D90" s="62" t="s">
        <v>135</v>
      </c>
      <c r="E90" s="101" t="s">
        <v>544</v>
      </c>
      <c r="F90" s="62">
        <v>3</v>
      </c>
      <c r="G90" s="62"/>
      <c r="H90" s="62" t="s">
        <v>244</v>
      </c>
      <c r="I90" s="18"/>
      <c r="J90" s="18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</row>
    <row r="91" spans="1:309" s="13" customFormat="1" ht="126" outlineLevel="1" x14ac:dyDescent="0.2">
      <c r="A91" s="76" t="s">
        <v>136</v>
      </c>
      <c r="B91" s="62" t="s">
        <v>137</v>
      </c>
      <c r="C91" s="62" t="s">
        <v>134</v>
      </c>
      <c r="D91" s="62" t="s">
        <v>135</v>
      </c>
      <c r="E91" s="62" t="s">
        <v>138</v>
      </c>
      <c r="F91" s="62">
        <v>8</v>
      </c>
      <c r="G91" s="62" t="s">
        <v>139</v>
      </c>
      <c r="H91" s="62" t="s">
        <v>244</v>
      </c>
      <c r="I91" s="18"/>
      <c r="J91" s="18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</row>
    <row r="92" spans="1:309" s="13" customFormat="1" ht="31.5" outlineLevel="1" x14ac:dyDescent="0.2">
      <c r="A92" s="76" t="s">
        <v>140</v>
      </c>
      <c r="B92" s="62" t="s">
        <v>141</v>
      </c>
      <c r="C92" s="62" t="s">
        <v>88</v>
      </c>
      <c r="D92" s="62"/>
      <c r="E92" s="62" t="s">
        <v>142</v>
      </c>
      <c r="F92" s="62">
        <v>4</v>
      </c>
      <c r="G92" s="72"/>
      <c r="H92" s="62" t="s">
        <v>244</v>
      </c>
      <c r="I92" s="18"/>
      <c r="J92" s="1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</row>
    <row r="93" spans="1:309" s="13" customFormat="1" ht="192.75" customHeight="1" outlineLevel="1" x14ac:dyDescent="0.2">
      <c r="A93" s="76" t="s">
        <v>143</v>
      </c>
      <c r="B93" s="62" t="s">
        <v>144</v>
      </c>
      <c r="C93" s="62" t="s">
        <v>145</v>
      </c>
      <c r="D93" s="62" t="s">
        <v>47</v>
      </c>
      <c r="E93" s="62" t="s">
        <v>384</v>
      </c>
      <c r="F93" s="62">
        <v>15</v>
      </c>
      <c r="G93" s="62" t="s">
        <v>12</v>
      </c>
      <c r="H93" s="62" t="s">
        <v>244</v>
      </c>
      <c r="I93" s="18"/>
      <c r="J93" s="18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</row>
    <row r="94" spans="1:309" s="13" customFormat="1" ht="47.25" outlineLevel="1" x14ac:dyDescent="0.2">
      <c r="A94" s="76" t="s">
        <v>146</v>
      </c>
      <c r="B94" s="62" t="s">
        <v>147</v>
      </c>
      <c r="C94" s="62" t="s">
        <v>483</v>
      </c>
      <c r="D94" s="62"/>
      <c r="E94" s="62" t="s">
        <v>51</v>
      </c>
      <c r="F94" s="62">
        <v>10</v>
      </c>
      <c r="G94" s="62" t="s">
        <v>12</v>
      </c>
      <c r="H94" s="62" t="s">
        <v>244</v>
      </c>
      <c r="I94" s="18"/>
      <c r="J94" s="18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</row>
    <row r="95" spans="1:309" s="13" customFormat="1" ht="15.75" x14ac:dyDescent="0.25">
      <c r="A95" s="243" t="s">
        <v>148</v>
      </c>
      <c r="B95" s="240"/>
      <c r="C95" s="240"/>
      <c r="D95" s="240"/>
      <c r="E95" s="240"/>
      <c r="F95" s="240"/>
      <c r="G95" s="240"/>
      <c r="H95" s="240"/>
      <c r="I95" s="18"/>
      <c r="J95" s="18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</row>
    <row r="96" spans="1:309" s="13" customFormat="1" ht="15.75" x14ac:dyDescent="0.25">
      <c r="A96" s="239" t="s">
        <v>6</v>
      </c>
      <c r="B96" s="240"/>
      <c r="C96" s="240"/>
      <c r="D96" s="240"/>
      <c r="E96" s="240"/>
      <c r="F96" s="70">
        <f>SUM(F97:F101)</f>
        <v>52</v>
      </c>
      <c r="G96" s="70"/>
      <c r="H96" s="70"/>
      <c r="I96" s="18"/>
      <c r="J96" s="18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</row>
    <row r="97" spans="1:309" s="13" customFormat="1" ht="47.25" outlineLevel="1" x14ac:dyDescent="0.2">
      <c r="A97" s="76" t="s">
        <v>149</v>
      </c>
      <c r="B97" s="77" t="s">
        <v>150</v>
      </c>
      <c r="C97" s="62" t="s">
        <v>151</v>
      </c>
      <c r="D97" s="62"/>
      <c r="E97" s="62" t="s">
        <v>226</v>
      </c>
      <c r="F97" s="62">
        <v>15</v>
      </c>
      <c r="G97" s="62" t="s">
        <v>12</v>
      </c>
      <c r="H97" s="62" t="s">
        <v>244</v>
      </c>
      <c r="I97" s="18"/>
      <c r="J97" s="18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</row>
    <row r="98" spans="1:309" s="13" customFormat="1" ht="63" outlineLevel="1" x14ac:dyDescent="0.2">
      <c r="A98" s="76" t="s">
        <v>152</v>
      </c>
      <c r="B98" s="77" t="s">
        <v>153</v>
      </c>
      <c r="C98" s="62" t="s">
        <v>154</v>
      </c>
      <c r="D98" s="77"/>
      <c r="E98" s="62" t="s">
        <v>155</v>
      </c>
      <c r="F98" s="77">
        <v>9</v>
      </c>
      <c r="G98" s="62" t="s">
        <v>12</v>
      </c>
      <c r="H98" s="62" t="s">
        <v>244</v>
      </c>
      <c r="I98" s="18"/>
      <c r="J98" s="18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</row>
    <row r="99" spans="1:309" s="13" customFormat="1" ht="78.75" outlineLevel="1" x14ac:dyDescent="0.2">
      <c r="A99" s="76" t="s">
        <v>156</v>
      </c>
      <c r="B99" s="77" t="s">
        <v>157</v>
      </c>
      <c r="C99" s="77" t="s">
        <v>116</v>
      </c>
      <c r="D99" s="77"/>
      <c r="E99" s="62" t="s">
        <v>117</v>
      </c>
      <c r="F99" s="62">
        <v>15</v>
      </c>
      <c r="G99" s="62" t="s">
        <v>12</v>
      </c>
      <c r="H99" s="62" t="s">
        <v>244</v>
      </c>
      <c r="I99" s="18"/>
      <c r="J99" s="1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</row>
    <row r="100" spans="1:309" s="13" customFormat="1" ht="141.75" outlineLevel="1" x14ac:dyDescent="0.2">
      <c r="A100" s="76" t="s">
        <v>158</v>
      </c>
      <c r="B100" s="77" t="s">
        <v>159</v>
      </c>
      <c r="C100" s="62" t="s">
        <v>160</v>
      </c>
      <c r="D100" s="62" t="s">
        <v>47</v>
      </c>
      <c r="E100" s="62" t="s">
        <v>48</v>
      </c>
      <c r="F100" s="62">
        <v>5</v>
      </c>
      <c r="G100" s="62" t="s">
        <v>12</v>
      </c>
      <c r="H100" s="77" t="s">
        <v>13</v>
      </c>
      <c r="I100" s="18"/>
      <c r="J100" s="18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</row>
    <row r="101" spans="1:309" s="13" customFormat="1" ht="126" outlineLevel="1" x14ac:dyDescent="0.2">
      <c r="A101" s="76" t="s">
        <v>161</v>
      </c>
      <c r="B101" s="77" t="s">
        <v>162</v>
      </c>
      <c r="C101" s="62" t="s">
        <v>163</v>
      </c>
      <c r="D101" s="62" t="s">
        <v>104</v>
      </c>
      <c r="E101" s="62" t="s">
        <v>164</v>
      </c>
      <c r="F101" s="62">
        <v>8</v>
      </c>
      <c r="G101" s="62" t="s">
        <v>12</v>
      </c>
      <c r="H101" s="77" t="s">
        <v>13</v>
      </c>
      <c r="I101" s="18"/>
      <c r="J101" s="18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</row>
    <row r="102" spans="1:309" s="13" customFormat="1" ht="15.75" x14ac:dyDescent="0.25">
      <c r="A102" s="243" t="s">
        <v>165</v>
      </c>
      <c r="B102" s="240"/>
      <c r="C102" s="240"/>
      <c r="D102" s="240"/>
      <c r="E102" s="240"/>
      <c r="F102" s="240"/>
      <c r="G102" s="240"/>
      <c r="H102" s="240"/>
      <c r="I102" s="18"/>
      <c r="J102" s="18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</row>
    <row r="103" spans="1:309" s="13" customFormat="1" ht="15.75" x14ac:dyDescent="0.25">
      <c r="A103" s="239" t="s">
        <v>6</v>
      </c>
      <c r="B103" s="240"/>
      <c r="C103" s="240"/>
      <c r="D103" s="240"/>
      <c r="E103" s="240"/>
      <c r="F103" s="70">
        <f>SUM(F104:F105)</f>
        <v>30</v>
      </c>
      <c r="G103" s="70"/>
      <c r="H103" s="70"/>
      <c r="I103" s="18"/>
      <c r="J103" s="1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</row>
    <row r="104" spans="1:309" ht="63" outlineLevel="1" x14ac:dyDescent="0.2">
      <c r="A104" s="78" t="s">
        <v>322</v>
      </c>
      <c r="B104" s="62" t="s">
        <v>454</v>
      </c>
      <c r="C104" s="62" t="s">
        <v>42</v>
      </c>
      <c r="D104" s="62" t="s">
        <v>43</v>
      </c>
      <c r="E104" s="62" t="s">
        <v>166</v>
      </c>
      <c r="F104" s="62">
        <v>10</v>
      </c>
      <c r="G104" s="62" t="s">
        <v>12</v>
      </c>
      <c r="H104" s="62" t="s">
        <v>244</v>
      </c>
      <c r="I104" s="18"/>
      <c r="J104" s="18"/>
    </row>
    <row r="105" spans="1:309" ht="315" outlineLevel="1" x14ac:dyDescent="0.2">
      <c r="A105" s="78"/>
      <c r="B105" s="62" t="s">
        <v>167</v>
      </c>
      <c r="C105" s="62" t="s">
        <v>168</v>
      </c>
      <c r="D105" s="62" t="s">
        <v>169</v>
      </c>
      <c r="E105" s="62" t="s">
        <v>436</v>
      </c>
      <c r="F105" s="62">
        <v>20</v>
      </c>
      <c r="G105" s="62"/>
      <c r="H105" s="62" t="s">
        <v>13</v>
      </c>
      <c r="I105" s="18"/>
      <c r="J105" s="18"/>
    </row>
    <row r="106" spans="1:309" s="85" customFormat="1" ht="15.75" x14ac:dyDescent="0.25">
      <c r="A106" s="250" t="s">
        <v>227</v>
      </c>
      <c r="B106" s="246"/>
      <c r="C106" s="246"/>
      <c r="D106" s="246"/>
      <c r="E106" s="246"/>
      <c r="F106" s="246"/>
      <c r="G106" s="246"/>
      <c r="H106" s="246"/>
      <c r="I106" s="83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  <c r="JG106" s="84"/>
      <c r="JH106" s="84"/>
      <c r="JI106" s="84"/>
      <c r="JJ106" s="84"/>
      <c r="JK106" s="84"/>
      <c r="JL106" s="84"/>
      <c r="JM106" s="84"/>
      <c r="JN106" s="84"/>
      <c r="JO106" s="84"/>
      <c r="JP106" s="84"/>
      <c r="JQ106" s="84"/>
      <c r="JR106" s="84"/>
      <c r="JS106" s="84"/>
      <c r="JT106" s="84"/>
      <c r="JU106" s="84"/>
      <c r="JV106" s="84"/>
      <c r="JW106" s="84"/>
      <c r="JX106" s="84"/>
      <c r="JY106" s="84"/>
      <c r="JZ106" s="84"/>
      <c r="KA106" s="84"/>
      <c r="KB106" s="84"/>
      <c r="KC106" s="84"/>
      <c r="KD106" s="84"/>
      <c r="KE106" s="84"/>
      <c r="KF106" s="84"/>
      <c r="KG106" s="84"/>
      <c r="KH106" s="84"/>
      <c r="KI106" s="84"/>
      <c r="KJ106" s="84"/>
      <c r="KK106" s="84"/>
      <c r="KL106" s="84"/>
      <c r="KM106" s="84"/>
      <c r="KN106" s="84"/>
      <c r="KO106" s="84"/>
      <c r="KP106" s="84"/>
      <c r="KQ106" s="84"/>
      <c r="KR106" s="84"/>
      <c r="KS106" s="84"/>
      <c r="KT106" s="84"/>
      <c r="KU106" s="84"/>
      <c r="KV106" s="84"/>
      <c r="KW106" s="84"/>
    </row>
    <row r="107" spans="1:309" s="85" customFormat="1" ht="15.75" x14ac:dyDescent="0.25">
      <c r="A107" s="245" t="s">
        <v>6</v>
      </c>
      <c r="B107" s="246"/>
      <c r="C107" s="246"/>
      <c r="D107" s="246"/>
      <c r="E107" s="246"/>
      <c r="F107" s="82">
        <f>SUM(F109,F121,F132,F144,F154)</f>
        <v>422</v>
      </c>
      <c r="G107" s="82"/>
      <c r="H107" s="82"/>
      <c r="I107" s="83"/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  <c r="JG107" s="84"/>
      <c r="JH107" s="84"/>
      <c r="JI107" s="84"/>
      <c r="JJ107" s="84"/>
      <c r="JK107" s="84"/>
      <c r="JL107" s="84"/>
      <c r="JM107" s="84"/>
      <c r="JN107" s="84"/>
      <c r="JO107" s="84"/>
      <c r="JP107" s="84"/>
      <c r="JQ107" s="84"/>
      <c r="JR107" s="84"/>
      <c r="JS107" s="84"/>
      <c r="JT107" s="84"/>
      <c r="JU107" s="84"/>
      <c r="JV107" s="84"/>
      <c r="JW107" s="84"/>
      <c r="JX107" s="84"/>
      <c r="JY107" s="84"/>
      <c r="JZ107" s="84"/>
      <c r="KA107" s="84"/>
      <c r="KB107" s="84"/>
      <c r="KC107" s="84"/>
      <c r="KD107" s="84"/>
      <c r="KE107" s="84"/>
      <c r="KF107" s="84"/>
      <c r="KG107" s="84"/>
      <c r="KH107" s="84"/>
      <c r="KI107" s="84"/>
      <c r="KJ107" s="84"/>
      <c r="KK107" s="84"/>
      <c r="KL107" s="84"/>
      <c r="KM107" s="84"/>
      <c r="KN107" s="84"/>
      <c r="KO107" s="84"/>
      <c r="KP107" s="84"/>
      <c r="KQ107" s="84"/>
      <c r="KR107" s="84"/>
      <c r="KS107" s="84"/>
      <c r="KT107" s="84"/>
      <c r="KU107" s="84"/>
      <c r="KV107" s="84"/>
      <c r="KW107" s="84"/>
    </row>
    <row r="108" spans="1:309" s="13" customFormat="1" ht="15.75" x14ac:dyDescent="0.25">
      <c r="A108" s="249" t="s">
        <v>170</v>
      </c>
      <c r="B108" s="248"/>
      <c r="C108" s="248"/>
      <c r="D108" s="248"/>
      <c r="E108" s="248"/>
      <c r="F108" s="248"/>
      <c r="G108" s="248"/>
      <c r="H108" s="248"/>
      <c r="I108" s="18"/>
      <c r="J108" s="1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</row>
    <row r="109" spans="1:309" s="13" customFormat="1" ht="15.75" x14ac:dyDescent="0.25">
      <c r="A109" s="247" t="s">
        <v>6</v>
      </c>
      <c r="B109" s="248"/>
      <c r="C109" s="248"/>
      <c r="D109" s="248"/>
      <c r="E109" s="248"/>
      <c r="F109" s="79">
        <f>SUM(F110:F119)</f>
        <v>100</v>
      </c>
      <c r="G109" s="79"/>
      <c r="H109" s="79"/>
      <c r="I109" s="18"/>
      <c r="J109" s="1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</row>
    <row r="110" spans="1:309" s="13" customFormat="1" ht="173.25" outlineLevel="1" x14ac:dyDescent="0.2">
      <c r="A110" s="63" t="s">
        <v>326</v>
      </c>
      <c r="B110" s="63" t="s">
        <v>390</v>
      </c>
      <c r="C110" s="63" t="s">
        <v>391</v>
      </c>
      <c r="D110" s="63"/>
      <c r="E110" s="63" t="s">
        <v>229</v>
      </c>
      <c r="F110" s="63">
        <v>20</v>
      </c>
      <c r="G110" s="63" t="s">
        <v>12</v>
      </c>
      <c r="H110" s="63" t="s">
        <v>245</v>
      </c>
      <c r="I110" s="18"/>
      <c r="J110" s="1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</row>
    <row r="111" spans="1:309" s="13" customFormat="1" ht="47.25" outlineLevel="1" x14ac:dyDescent="0.2">
      <c r="A111" s="63" t="s">
        <v>331</v>
      </c>
      <c r="B111" s="63" t="s">
        <v>171</v>
      </c>
      <c r="C111" s="63" t="s">
        <v>172</v>
      </c>
      <c r="D111" s="63"/>
      <c r="E111" s="63" t="s">
        <v>173</v>
      </c>
      <c r="F111" s="63">
        <v>10</v>
      </c>
      <c r="G111" s="63" t="s">
        <v>12</v>
      </c>
      <c r="H111" s="63" t="s">
        <v>245</v>
      </c>
      <c r="I111" s="18"/>
      <c r="J111" s="1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</row>
    <row r="112" spans="1:309" s="13" customFormat="1" ht="32.25" outlineLevel="1" thickBot="1" x14ac:dyDescent="0.25">
      <c r="A112" s="63" t="s">
        <v>174</v>
      </c>
      <c r="B112" s="63" t="s">
        <v>175</v>
      </c>
      <c r="C112" s="63" t="s">
        <v>46</v>
      </c>
      <c r="D112" s="63"/>
      <c r="E112" s="63" t="s">
        <v>51</v>
      </c>
      <c r="F112" s="63">
        <v>10</v>
      </c>
      <c r="G112" s="63" t="s">
        <v>12</v>
      </c>
      <c r="H112" s="63" t="s">
        <v>245</v>
      </c>
      <c r="I112" s="18"/>
      <c r="J112" s="18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</row>
    <row r="113" spans="1:309" s="13" customFormat="1" ht="48" outlineLevel="1" thickBot="1" x14ac:dyDescent="0.25">
      <c r="A113" s="134" t="s">
        <v>176</v>
      </c>
      <c r="B113" s="135" t="s">
        <v>471</v>
      </c>
      <c r="C113" s="136" t="s">
        <v>540</v>
      </c>
      <c r="D113" s="136"/>
      <c r="E113" s="136" t="s">
        <v>499</v>
      </c>
      <c r="F113" s="136">
        <v>10</v>
      </c>
      <c r="G113" s="137" t="s">
        <v>12</v>
      </c>
      <c r="H113" s="137" t="s">
        <v>245</v>
      </c>
      <c r="I113" s="18"/>
      <c r="J113" s="18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  <c r="GT113" s="100"/>
      <c r="GU113" s="100"/>
      <c r="GV113" s="100"/>
      <c r="GW113" s="100"/>
      <c r="GX113" s="100"/>
      <c r="GY113" s="100"/>
      <c r="GZ113" s="100"/>
      <c r="HA113" s="100"/>
      <c r="HB113" s="100"/>
      <c r="HC113" s="100"/>
      <c r="HD113" s="100"/>
      <c r="HE113" s="100"/>
      <c r="HF113" s="100"/>
      <c r="HG113" s="100"/>
      <c r="HH113" s="100"/>
      <c r="HI113" s="100"/>
      <c r="HJ113" s="100"/>
      <c r="HK113" s="100"/>
      <c r="HL113" s="100"/>
      <c r="HM113" s="100"/>
      <c r="HN113" s="100"/>
      <c r="HO113" s="100"/>
      <c r="HP113" s="100"/>
      <c r="HQ113" s="100"/>
      <c r="HR113" s="100"/>
      <c r="HS113" s="100"/>
      <c r="HT113" s="100"/>
      <c r="HU113" s="100"/>
      <c r="HV113" s="100"/>
      <c r="HW113" s="100"/>
      <c r="HX113" s="100"/>
      <c r="HY113" s="100"/>
      <c r="HZ113" s="100"/>
      <c r="IA113" s="100"/>
      <c r="IB113" s="100"/>
      <c r="IC113" s="100"/>
      <c r="ID113" s="100"/>
      <c r="IE113" s="100"/>
      <c r="IF113" s="100"/>
      <c r="IG113" s="100"/>
      <c r="IH113" s="100"/>
      <c r="II113" s="100"/>
      <c r="IJ113" s="100"/>
      <c r="IK113" s="100"/>
      <c r="IL113" s="100"/>
      <c r="IM113" s="100"/>
      <c r="IN113" s="100"/>
      <c r="IO113" s="100"/>
      <c r="IP113" s="100"/>
      <c r="IQ113" s="100"/>
      <c r="IR113" s="100"/>
      <c r="IS113" s="100"/>
      <c r="IT113" s="100"/>
      <c r="IU113" s="100"/>
      <c r="IV113" s="100"/>
      <c r="IW113" s="100"/>
      <c r="IX113" s="100"/>
      <c r="IY113" s="100"/>
      <c r="IZ113" s="100"/>
      <c r="JA113" s="100"/>
      <c r="JB113" s="100"/>
      <c r="JC113" s="100"/>
      <c r="JD113" s="100"/>
      <c r="JE113" s="100"/>
      <c r="JF113" s="100"/>
      <c r="JG113" s="100"/>
      <c r="JH113" s="100"/>
      <c r="JI113" s="100"/>
      <c r="JJ113" s="100"/>
      <c r="JK113" s="100"/>
      <c r="JL113" s="100"/>
      <c r="JM113" s="100"/>
      <c r="JN113" s="100"/>
      <c r="JO113" s="100"/>
      <c r="JP113" s="100"/>
      <c r="JQ113" s="100"/>
      <c r="JR113" s="100"/>
      <c r="JS113" s="100"/>
      <c r="JT113" s="100"/>
      <c r="JU113" s="100"/>
      <c r="JV113" s="100"/>
      <c r="JW113" s="100"/>
      <c r="JX113" s="100"/>
      <c r="JY113" s="100"/>
      <c r="JZ113" s="100"/>
      <c r="KA113" s="100"/>
      <c r="KB113" s="100"/>
      <c r="KC113" s="100"/>
      <c r="KD113" s="100"/>
      <c r="KE113" s="100"/>
      <c r="KF113" s="100"/>
      <c r="KG113" s="100"/>
      <c r="KH113" s="100"/>
      <c r="KI113" s="100"/>
      <c r="KJ113" s="100"/>
      <c r="KK113" s="100"/>
      <c r="KL113" s="100"/>
      <c r="KM113" s="100"/>
      <c r="KN113" s="100"/>
      <c r="KO113" s="100"/>
      <c r="KP113" s="100"/>
      <c r="KQ113" s="100"/>
      <c r="KR113" s="100"/>
      <c r="KS113" s="100"/>
      <c r="KT113" s="100"/>
      <c r="KU113" s="100"/>
      <c r="KV113" s="100"/>
      <c r="KW113" s="100"/>
    </row>
    <row r="114" spans="1:309" s="13" customFormat="1" ht="143.25" customHeight="1" outlineLevel="1" thickBot="1" x14ac:dyDescent="0.25">
      <c r="A114" s="138" t="s">
        <v>500</v>
      </c>
      <c r="B114" s="139" t="s">
        <v>501</v>
      </c>
      <c r="C114" s="139" t="s">
        <v>541</v>
      </c>
      <c r="D114" s="139"/>
      <c r="E114" s="139" t="s">
        <v>517</v>
      </c>
      <c r="F114" s="136">
        <v>20</v>
      </c>
      <c r="G114" s="137" t="s">
        <v>12</v>
      </c>
      <c r="H114" s="137" t="s">
        <v>245</v>
      </c>
      <c r="I114" s="18"/>
      <c r="J114" s="18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0"/>
      <c r="IV114" s="100"/>
      <c r="IW114" s="100"/>
      <c r="IX114" s="100"/>
      <c r="IY114" s="100"/>
      <c r="IZ114" s="100"/>
      <c r="JA114" s="100"/>
      <c r="JB114" s="100"/>
      <c r="JC114" s="100"/>
      <c r="JD114" s="100"/>
      <c r="JE114" s="100"/>
      <c r="JF114" s="100"/>
      <c r="JG114" s="100"/>
      <c r="JH114" s="100"/>
      <c r="JI114" s="100"/>
      <c r="JJ114" s="100"/>
      <c r="JK114" s="100"/>
      <c r="JL114" s="100"/>
      <c r="JM114" s="100"/>
      <c r="JN114" s="100"/>
      <c r="JO114" s="100"/>
      <c r="JP114" s="100"/>
      <c r="JQ114" s="100"/>
      <c r="JR114" s="100"/>
      <c r="JS114" s="100"/>
      <c r="JT114" s="100"/>
      <c r="JU114" s="100"/>
      <c r="JV114" s="100"/>
      <c r="JW114" s="100"/>
      <c r="JX114" s="100"/>
      <c r="JY114" s="100"/>
      <c r="JZ114" s="100"/>
      <c r="KA114" s="100"/>
      <c r="KB114" s="100"/>
      <c r="KC114" s="100"/>
      <c r="KD114" s="100"/>
      <c r="KE114" s="100"/>
      <c r="KF114" s="100"/>
      <c r="KG114" s="100"/>
      <c r="KH114" s="100"/>
      <c r="KI114" s="100"/>
      <c r="KJ114" s="100"/>
      <c r="KK114" s="100"/>
      <c r="KL114" s="100"/>
      <c r="KM114" s="100"/>
      <c r="KN114" s="100"/>
      <c r="KO114" s="100"/>
      <c r="KP114" s="100"/>
      <c r="KQ114" s="100"/>
      <c r="KR114" s="100"/>
      <c r="KS114" s="100"/>
      <c r="KT114" s="100"/>
      <c r="KU114" s="100"/>
      <c r="KV114" s="100"/>
      <c r="KW114" s="100"/>
    </row>
    <row r="115" spans="1:309" s="13" customFormat="1" ht="63.75" outlineLevel="1" thickBot="1" x14ac:dyDescent="0.25">
      <c r="A115" s="134" t="s">
        <v>502</v>
      </c>
      <c r="B115" s="140" t="s">
        <v>504</v>
      </c>
      <c r="C115" s="141" t="s">
        <v>542</v>
      </c>
      <c r="D115" s="141"/>
      <c r="E115" s="141" t="s">
        <v>503</v>
      </c>
      <c r="F115" s="136">
        <v>10</v>
      </c>
      <c r="G115" s="137" t="s">
        <v>12</v>
      </c>
      <c r="H115" s="137" t="s">
        <v>245</v>
      </c>
      <c r="I115" s="18"/>
      <c r="J115" s="18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  <c r="HX115" s="100"/>
      <c r="HY115" s="100"/>
      <c r="HZ115" s="100"/>
      <c r="IA115" s="100"/>
      <c r="IB115" s="100"/>
      <c r="IC115" s="100"/>
      <c r="ID115" s="100"/>
      <c r="IE115" s="100"/>
      <c r="IF115" s="100"/>
      <c r="IG115" s="100"/>
      <c r="IH115" s="100"/>
      <c r="II115" s="100"/>
      <c r="IJ115" s="100"/>
      <c r="IK115" s="100"/>
      <c r="IL115" s="100"/>
      <c r="IM115" s="100"/>
      <c r="IN115" s="100"/>
      <c r="IO115" s="100"/>
      <c r="IP115" s="100"/>
      <c r="IQ115" s="100"/>
      <c r="IR115" s="100"/>
      <c r="IS115" s="100"/>
      <c r="IT115" s="100"/>
      <c r="IU115" s="100"/>
      <c r="IV115" s="100"/>
      <c r="IW115" s="100"/>
      <c r="IX115" s="100"/>
      <c r="IY115" s="100"/>
      <c r="IZ115" s="100"/>
      <c r="JA115" s="100"/>
      <c r="JB115" s="100"/>
      <c r="JC115" s="100"/>
      <c r="JD115" s="100"/>
      <c r="JE115" s="100"/>
      <c r="JF115" s="100"/>
      <c r="JG115" s="100"/>
      <c r="JH115" s="100"/>
      <c r="JI115" s="100"/>
      <c r="JJ115" s="100"/>
      <c r="JK115" s="100"/>
      <c r="JL115" s="100"/>
      <c r="JM115" s="100"/>
      <c r="JN115" s="100"/>
      <c r="JO115" s="100"/>
      <c r="JP115" s="100"/>
      <c r="JQ115" s="100"/>
      <c r="JR115" s="100"/>
      <c r="JS115" s="100"/>
      <c r="JT115" s="100"/>
      <c r="JU115" s="100"/>
      <c r="JV115" s="100"/>
      <c r="JW115" s="100"/>
      <c r="JX115" s="100"/>
      <c r="JY115" s="100"/>
      <c r="JZ115" s="100"/>
      <c r="KA115" s="100"/>
      <c r="KB115" s="100"/>
      <c r="KC115" s="100"/>
      <c r="KD115" s="100"/>
      <c r="KE115" s="100"/>
      <c r="KF115" s="100"/>
      <c r="KG115" s="100"/>
      <c r="KH115" s="100"/>
      <c r="KI115" s="100"/>
      <c r="KJ115" s="100"/>
      <c r="KK115" s="100"/>
      <c r="KL115" s="100"/>
      <c r="KM115" s="100"/>
      <c r="KN115" s="100"/>
      <c r="KO115" s="100"/>
      <c r="KP115" s="100"/>
      <c r="KQ115" s="100"/>
      <c r="KR115" s="100"/>
      <c r="KS115" s="100"/>
      <c r="KT115" s="100"/>
      <c r="KU115" s="100"/>
      <c r="KV115" s="100"/>
      <c r="KW115" s="100"/>
    </row>
    <row r="116" spans="1:309" s="13" customFormat="1" ht="32.25" outlineLevel="1" thickBot="1" x14ac:dyDescent="0.25">
      <c r="A116" s="142" t="s">
        <v>506</v>
      </c>
      <c r="B116" s="143" t="s">
        <v>509</v>
      </c>
      <c r="C116" s="144" t="s">
        <v>46</v>
      </c>
      <c r="D116" s="137"/>
      <c r="E116" s="137" t="s">
        <v>77</v>
      </c>
      <c r="F116" s="145">
        <v>5</v>
      </c>
      <c r="G116" s="137" t="s">
        <v>12</v>
      </c>
      <c r="H116" s="137" t="s">
        <v>245</v>
      </c>
      <c r="I116" s="18"/>
      <c r="J116" s="18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  <c r="IU116" s="112"/>
      <c r="IV116" s="112"/>
      <c r="IW116" s="112"/>
      <c r="IX116" s="112"/>
      <c r="IY116" s="112"/>
      <c r="IZ116" s="112"/>
      <c r="JA116" s="112"/>
      <c r="JB116" s="112"/>
      <c r="JC116" s="112"/>
      <c r="JD116" s="112"/>
      <c r="JE116" s="112"/>
      <c r="JF116" s="112"/>
      <c r="JG116" s="112"/>
      <c r="JH116" s="112"/>
      <c r="JI116" s="112"/>
      <c r="JJ116" s="112"/>
      <c r="JK116" s="112"/>
      <c r="JL116" s="112"/>
      <c r="JM116" s="112"/>
      <c r="JN116" s="112"/>
      <c r="JO116" s="112"/>
      <c r="JP116" s="112"/>
      <c r="JQ116" s="112"/>
      <c r="JR116" s="112"/>
      <c r="JS116" s="112"/>
      <c r="JT116" s="112"/>
      <c r="JU116" s="112"/>
      <c r="JV116" s="112"/>
      <c r="JW116" s="112"/>
      <c r="JX116" s="112"/>
      <c r="JY116" s="112"/>
      <c r="JZ116" s="112"/>
      <c r="KA116" s="112"/>
      <c r="KB116" s="112"/>
      <c r="KC116" s="112"/>
      <c r="KD116" s="112"/>
      <c r="KE116" s="112"/>
      <c r="KF116" s="112"/>
      <c r="KG116" s="112"/>
      <c r="KH116" s="112"/>
      <c r="KI116" s="112"/>
      <c r="KJ116" s="112"/>
      <c r="KK116" s="112"/>
      <c r="KL116" s="112"/>
      <c r="KM116" s="112"/>
      <c r="KN116" s="112"/>
      <c r="KO116" s="112"/>
      <c r="KP116" s="112"/>
      <c r="KQ116" s="112"/>
      <c r="KR116" s="112"/>
      <c r="KS116" s="112"/>
      <c r="KT116" s="112"/>
      <c r="KU116" s="112"/>
      <c r="KV116" s="112"/>
      <c r="KW116" s="112"/>
    </row>
    <row r="117" spans="1:309" s="13" customFormat="1" ht="48" outlineLevel="1" thickBot="1" x14ac:dyDescent="0.25">
      <c r="A117" s="142" t="s">
        <v>507</v>
      </c>
      <c r="B117" s="143" t="s">
        <v>510</v>
      </c>
      <c r="C117" s="144" t="s">
        <v>46</v>
      </c>
      <c r="D117" s="137"/>
      <c r="E117" s="137" t="s">
        <v>77</v>
      </c>
      <c r="F117" s="145">
        <v>5</v>
      </c>
      <c r="G117" s="137" t="s">
        <v>12</v>
      </c>
      <c r="H117" s="137" t="s">
        <v>245</v>
      </c>
      <c r="I117" s="18"/>
      <c r="J117" s="18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  <c r="HR117" s="112"/>
      <c r="HS117" s="112"/>
      <c r="HT117" s="112"/>
      <c r="HU117" s="112"/>
      <c r="HV117" s="112"/>
      <c r="HW117" s="112"/>
      <c r="HX117" s="112"/>
      <c r="HY117" s="112"/>
      <c r="HZ117" s="112"/>
      <c r="IA117" s="112"/>
      <c r="IB117" s="112"/>
      <c r="IC117" s="112"/>
      <c r="ID117" s="112"/>
      <c r="IE117" s="112"/>
      <c r="IF117" s="112"/>
      <c r="IG117" s="112"/>
      <c r="IH117" s="112"/>
      <c r="II117" s="112"/>
      <c r="IJ117" s="112"/>
      <c r="IK117" s="112"/>
      <c r="IL117" s="112"/>
      <c r="IM117" s="112"/>
      <c r="IN117" s="112"/>
      <c r="IO117" s="112"/>
      <c r="IP117" s="112"/>
      <c r="IQ117" s="112"/>
      <c r="IR117" s="112"/>
      <c r="IS117" s="112"/>
      <c r="IT117" s="112"/>
      <c r="IU117" s="112"/>
      <c r="IV117" s="112"/>
      <c r="IW117" s="112"/>
      <c r="IX117" s="112"/>
      <c r="IY117" s="112"/>
      <c r="IZ117" s="112"/>
      <c r="JA117" s="112"/>
      <c r="JB117" s="112"/>
      <c r="JC117" s="112"/>
      <c r="JD117" s="112"/>
      <c r="JE117" s="112"/>
      <c r="JF117" s="112"/>
      <c r="JG117" s="112"/>
      <c r="JH117" s="112"/>
      <c r="JI117" s="112"/>
      <c r="JJ117" s="112"/>
      <c r="JK117" s="112"/>
      <c r="JL117" s="112"/>
      <c r="JM117" s="112"/>
      <c r="JN117" s="112"/>
      <c r="JO117" s="112"/>
      <c r="JP117" s="112"/>
      <c r="JQ117" s="112"/>
      <c r="JR117" s="112"/>
      <c r="JS117" s="112"/>
      <c r="JT117" s="112"/>
      <c r="JU117" s="112"/>
      <c r="JV117" s="112"/>
      <c r="JW117" s="112"/>
      <c r="JX117" s="112"/>
      <c r="JY117" s="112"/>
      <c r="JZ117" s="112"/>
      <c r="KA117" s="112"/>
      <c r="KB117" s="112"/>
      <c r="KC117" s="112"/>
      <c r="KD117" s="112"/>
      <c r="KE117" s="112"/>
      <c r="KF117" s="112"/>
      <c r="KG117" s="112"/>
      <c r="KH117" s="112"/>
      <c r="KI117" s="112"/>
      <c r="KJ117" s="112"/>
      <c r="KK117" s="112"/>
      <c r="KL117" s="112"/>
      <c r="KM117" s="112"/>
      <c r="KN117" s="112"/>
      <c r="KO117" s="112"/>
      <c r="KP117" s="112"/>
      <c r="KQ117" s="112"/>
      <c r="KR117" s="112"/>
      <c r="KS117" s="112"/>
      <c r="KT117" s="112"/>
      <c r="KU117" s="112"/>
      <c r="KV117" s="112"/>
      <c r="KW117" s="112"/>
    </row>
    <row r="118" spans="1:309" s="13" customFormat="1" ht="32.25" outlineLevel="1" thickBot="1" x14ac:dyDescent="0.25">
      <c r="A118" s="146" t="s">
        <v>508</v>
      </c>
      <c r="B118" s="147" t="s">
        <v>511</v>
      </c>
      <c r="C118" s="139" t="s">
        <v>46</v>
      </c>
      <c r="D118" s="137"/>
      <c r="E118" s="137" t="s">
        <v>77</v>
      </c>
      <c r="F118" s="145">
        <v>5</v>
      </c>
      <c r="G118" s="137" t="s">
        <v>12</v>
      </c>
      <c r="H118" s="137" t="s">
        <v>245</v>
      </c>
      <c r="I118" s="18"/>
      <c r="J118" s="18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</row>
    <row r="119" spans="1:309" s="13" customFormat="1" ht="56.25" customHeight="1" outlineLevel="1" thickBot="1" x14ac:dyDescent="0.25">
      <c r="A119" s="148" t="s">
        <v>524</v>
      </c>
      <c r="B119" s="149" t="s">
        <v>525</v>
      </c>
      <c r="C119" s="150" t="s">
        <v>527</v>
      </c>
      <c r="D119" s="137"/>
      <c r="E119" s="137" t="s">
        <v>526</v>
      </c>
      <c r="F119" s="145">
        <v>5</v>
      </c>
      <c r="G119" s="137" t="s">
        <v>12</v>
      </c>
      <c r="H119" s="137" t="s">
        <v>245</v>
      </c>
      <c r="I119" s="18"/>
      <c r="J119" s="18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  <c r="GV119" s="114"/>
      <c r="GW119" s="114"/>
      <c r="GX119" s="114"/>
      <c r="GY119" s="114"/>
      <c r="GZ119" s="114"/>
      <c r="HA119" s="114"/>
      <c r="HB119" s="114"/>
      <c r="HC119" s="114"/>
      <c r="HD119" s="114"/>
      <c r="HE119" s="114"/>
      <c r="HF119" s="114"/>
      <c r="HG119" s="114"/>
      <c r="HH119" s="114"/>
      <c r="HI119" s="114"/>
      <c r="HJ119" s="114"/>
      <c r="HK119" s="114"/>
      <c r="HL119" s="114"/>
      <c r="HM119" s="114"/>
      <c r="HN119" s="114"/>
      <c r="HO119" s="114"/>
      <c r="HP119" s="114"/>
      <c r="HQ119" s="114"/>
      <c r="HR119" s="114"/>
      <c r="HS119" s="114"/>
      <c r="HT119" s="114"/>
      <c r="HU119" s="114"/>
      <c r="HV119" s="114"/>
      <c r="HW119" s="114"/>
      <c r="HX119" s="114"/>
      <c r="HY119" s="114"/>
      <c r="HZ119" s="114"/>
      <c r="IA119" s="114"/>
      <c r="IB119" s="114"/>
      <c r="IC119" s="114"/>
      <c r="ID119" s="114"/>
      <c r="IE119" s="114"/>
      <c r="IF119" s="114"/>
      <c r="IG119" s="114"/>
      <c r="IH119" s="114"/>
      <c r="II119" s="114"/>
      <c r="IJ119" s="114"/>
      <c r="IK119" s="114"/>
      <c r="IL119" s="114"/>
      <c r="IM119" s="114"/>
      <c r="IN119" s="114"/>
      <c r="IO119" s="114"/>
      <c r="IP119" s="114"/>
      <c r="IQ119" s="114"/>
      <c r="IR119" s="114"/>
      <c r="IS119" s="114"/>
      <c r="IT119" s="114"/>
      <c r="IU119" s="114"/>
      <c r="IV119" s="114"/>
      <c r="IW119" s="114"/>
      <c r="IX119" s="114"/>
      <c r="IY119" s="114"/>
      <c r="IZ119" s="114"/>
      <c r="JA119" s="114"/>
      <c r="JB119" s="114"/>
      <c r="JC119" s="114"/>
      <c r="JD119" s="114"/>
      <c r="JE119" s="114"/>
      <c r="JF119" s="114"/>
      <c r="JG119" s="114"/>
      <c r="JH119" s="114"/>
      <c r="JI119" s="114"/>
      <c r="JJ119" s="114"/>
      <c r="JK119" s="114"/>
      <c r="JL119" s="114"/>
      <c r="JM119" s="114"/>
      <c r="JN119" s="114"/>
      <c r="JO119" s="114"/>
      <c r="JP119" s="114"/>
      <c r="JQ119" s="114"/>
      <c r="JR119" s="114"/>
      <c r="JS119" s="114"/>
      <c r="JT119" s="114"/>
      <c r="JU119" s="114"/>
      <c r="JV119" s="114"/>
      <c r="JW119" s="114"/>
      <c r="JX119" s="114"/>
      <c r="JY119" s="114"/>
      <c r="JZ119" s="114"/>
      <c r="KA119" s="114"/>
      <c r="KB119" s="114"/>
      <c r="KC119" s="114"/>
      <c r="KD119" s="114"/>
      <c r="KE119" s="114"/>
      <c r="KF119" s="114"/>
      <c r="KG119" s="114"/>
      <c r="KH119" s="114"/>
      <c r="KI119" s="114"/>
      <c r="KJ119" s="114"/>
      <c r="KK119" s="114"/>
      <c r="KL119" s="114"/>
      <c r="KM119" s="114"/>
      <c r="KN119" s="114"/>
      <c r="KO119" s="114"/>
      <c r="KP119" s="114"/>
      <c r="KQ119" s="114"/>
      <c r="KR119" s="114"/>
      <c r="KS119" s="114"/>
      <c r="KT119" s="114"/>
      <c r="KU119" s="114"/>
      <c r="KV119" s="114"/>
      <c r="KW119" s="114"/>
    </row>
    <row r="120" spans="1:309" s="13" customFormat="1" ht="16.5" thickBot="1" x14ac:dyDescent="0.3">
      <c r="A120" s="251" t="s">
        <v>177</v>
      </c>
      <c r="B120" s="252"/>
      <c r="C120" s="248"/>
      <c r="D120" s="248"/>
      <c r="E120" s="248"/>
      <c r="F120" s="248"/>
      <c r="G120" s="248"/>
      <c r="H120" s="248"/>
      <c r="I120" s="18"/>
      <c r="J120" s="18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</row>
    <row r="121" spans="1:309" s="13" customFormat="1" ht="16.5" thickBot="1" x14ac:dyDescent="0.3">
      <c r="A121" s="247" t="s">
        <v>6</v>
      </c>
      <c r="B121" s="248"/>
      <c r="C121" s="248"/>
      <c r="D121" s="248"/>
      <c r="E121" s="248"/>
      <c r="F121" s="79">
        <f>SUM(F122:F130)</f>
        <v>110</v>
      </c>
      <c r="G121" s="79"/>
      <c r="H121" s="79"/>
      <c r="I121" s="18"/>
      <c r="J121" s="18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</row>
    <row r="122" spans="1:309" s="13" customFormat="1" ht="126" outlineLevel="1" x14ac:dyDescent="0.2">
      <c r="A122" s="63" t="s">
        <v>178</v>
      </c>
      <c r="B122" s="63" t="s">
        <v>385</v>
      </c>
      <c r="C122" s="63" t="s">
        <v>46</v>
      </c>
      <c r="D122" s="63" t="s">
        <v>47</v>
      </c>
      <c r="E122" s="63" t="s">
        <v>48</v>
      </c>
      <c r="F122" s="63">
        <v>10</v>
      </c>
      <c r="G122" s="63" t="s">
        <v>12</v>
      </c>
      <c r="H122" s="63" t="s">
        <v>244</v>
      </c>
      <c r="I122" s="18"/>
      <c r="J122" s="1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</row>
    <row r="123" spans="1:309" s="13" customFormat="1" ht="126" outlineLevel="1" x14ac:dyDescent="0.2">
      <c r="A123" s="63" t="s">
        <v>179</v>
      </c>
      <c r="B123" s="63" t="s">
        <v>389</v>
      </c>
      <c r="C123" s="63" t="s">
        <v>46</v>
      </c>
      <c r="D123" s="63" t="s">
        <v>47</v>
      </c>
      <c r="E123" s="63" t="s">
        <v>48</v>
      </c>
      <c r="F123" s="63">
        <v>10</v>
      </c>
      <c r="G123" s="63" t="s">
        <v>12</v>
      </c>
      <c r="H123" s="63" t="s">
        <v>244</v>
      </c>
      <c r="I123" s="18"/>
      <c r="J123" s="1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</row>
    <row r="124" spans="1:309" s="13" customFormat="1" ht="126" outlineLevel="1" x14ac:dyDescent="0.2">
      <c r="A124" s="63" t="s">
        <v>180</v>
      </c>
      <c r="B124" s="63" t="s">
        <v>455</v>
      </c>
      <c r="C124" s="63" t="s">
        <v>46</v>
      </c>
      <c r="D124" s="63" t="s">
        <v>47</v>
      </c>
      <c r="E124" s="63" t="s">
        <v>48</v>
      </c>
      <c r="F124" s="63">
        <v>10</v>
      </c>
      <c r="G124" s="63" t="s">
        <v>12</v>
      </c>
      <c r="H124" s="63" t="s">
        <v>244</v>
      </c>
      <c r="I124" s="18"/>
      <c r="J124" s="1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</row>
    <row r="125" spans="1:309" s="13" customFormat="1" ht="126" outlineLevel="1" x14ac:dyDescent="0.2">
      <c r="A125" s="63" t="s">
        <v>181</v>
      </c>
      <c r="B125" s="63" t="s">
        <v>182</v>
      </c>
      <c r="C125" s="63" t="s">
        <v>46</v>
      </c>
      <c r="D125" s="63" t="s">
        <v>47</v>
      </c>
      <c r="E125" s="63" t="s">
        <v>48</v>
      </c>
      <c r="F125" s="63">
        <v>10</v>
      </c>
      <c r="G125" s="63" t="s">
        <v>12</v>
      </c>
      <c r="H125" s="63" t="s">
        <v>244</v>
      </c>
      <c r="I125" s="18"/>
      <c r="J125" s="1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</row>
    <row r="126" spans="1:309" s="13" customFormat="1" ht="31.5" outlineLevel="1" x14ac:dyDescent="0.2">
      <c r="A126" s="63" t="s">
        <v>183</v>
      </c>
      <c r="B126" s="63" t="s">
        <v>437</v>
      </c>
      <c r="C126" s="63" t="s">
        <v>46</v>
      </c>
      <c r="D126" s="63"/>
      <c r="E126" s="63" t="s">
        <v>438</v>
      </c>
      <c r="F126" s="63">
        <v>15</v>
      </c>
      <c r="G126" s="63" t="s">
        <v>12</v>
      </c>
      <c r="H126" s="63" t="s">
        <v>244</v>
      </c>
      <c r="I126" s="18"/>
      <c r="J126" s="1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</row>
    <row r="127" spans="1:309" s="13" customFormat="1" ht="141.75" outlineLevel="1" x14ac:dyDescent="0.2">
      <c r="A127" s="63" t="s">
        <v>184</v>
      </c>
      <c r="B127" s="63" t="s">
        <v>456</v>
      </c>
      <c r="C127" s="63" t="s">
        <v>46</v>
      </c>
      <c r="D127" s="63" t="s">
        <v>47</v>
      </c>
      <c r="E127" s="63" t="s">
        <v>439</v>
      </c>
      <c r="F127" s="63">
        <v>30</v>
      </c>
      <c r="G127" s="63" t="s">
        <v>12</v>
      </c>
      <c r="H127" s="63" t="s">
        <v>244</v>
      </c>
      <c r="I127" s="18"/>
      <c r="J127" s="1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</row>
    <row r="128" spans="1:309" s="13" customFormat="1" ht="126" outlineLevel="1" x14ac:dyDescent="0.2">
      <c r="A128" s="63" t="s">
        <v>185</v>
      </c>
      <c r="B128" s="63" t="s">
        <v>186</v>
      </c>
      <c r="C128" s="63" t="s">
        <v>46</v>
      </c>
      <c r="D128" s="63" t="s">
        <v>47</v>
      </c>
      <c r="E128" s="63" t="s">
        <v>187</v>
      </c>
      <c r="F128" s="63">
        <v>10</v>
      </c>
      <c r="G128" s="63" t="s">
        <v>12</v>
      </c>
      <c r="H128" s="63" t="s">
        <v>244</v>
      </c>
      <c r="I128" s="18"/>
      <c r="J128" s="18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</row>
    <row r="129" spans="1:309" s="13" customFormat="1" ht="63.75" outlineLevel="1" thickBot="1" x14ac:dyDescent="0.25">
      <c r="A129" s="63" t="s">
        <v>188</v>
      </c>
      <c r="B129" s="63" t="s">
        <v>189</v>
      </c>
      <c r="C129" s="63" t="s">
        <v>46</v>
      </c>
      <c r="D129" s="63"/>
      <c r="E129" s="63" t="s">
        <v>97</v>
      </c>
      <c r="F129" s="63">
        <v>10</v>
      </c>
      <c r="G129" s="63" t="s">
        <v>12</v>
      </c>
      <c r="H129" s="63" t="s">
        <v>244</v>
      </c>
      <c r="I129" s="18"/>
      <c r="J129" s="18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</row>
    <row r="130" spans="1:309" s="13" customFormat="1" ht="79.5" outlineLevel="1" thickBot="1" x14ac:dyDescent="0.25">
      <c r="A130" s="151" t="s">
        <v>518</v>
      </c>
      <c r="B130" s="152" t="s">
        <v>515</v>
      </c>
      <c r="C130" s="153" t="s">
        <v>46</v>
      </c>
      <c r="D130" s="153"/>
      <c r="E130" s="152" t="s">
        <v>531</v>
      </c>
      <c r="F130" s="153">
        <v>5</v>
      </c>
      <c r="G130" s="153" t="s">
        <v>12</v>
      </c>
      <c r="H130" s="144" t="s">
        <v>244</v>
      </c>
      <c r="I130" s="18"/>
      <c r="J130" s="18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  <c r="HH130" s="114"/>
      <c r="HI130" s="114"/>
      <c r="HJ130" s="114"/>
      <c r="HK130" s="114"/>
      <c r="HL130" s="114"/>
      <c r="HM130" s="114"/>
      <c r="HN130" s="114"/>
      <c r="HO130" s="114"/>
      <c r="HP130" s="114"/>
      <c r="HQ130" s="114"/>
      <c r="HR130" s="114"/>
      <c r="HS130" s="114"/>
      <c r="HT130" s="114"/>
      <c r="HU130" s="114"/>
      <c r="HV130" s="114"/>
      <c r="HW130" s="114"/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  <c r="IM130" s="114"/>
      <c r="IN130" s="114"/>
      <c r="IO130" s="114"/>
      <c r="IP130" s="114"/>
      <c r="IQ130" s="114"/>
      <c r="IR130" s="114"/>
      <c r="IS130" s="114"/>
      <c r="IT130" s="114"/>
      <c r="IU130" s="114"/>
      <c r="IV130" s="114"/>
      <c r="IW130" s="114"/>
      <c r="IX130" s="114"/>
      <c r="IY130" s="114"/>
      <c r="IZ130" s="114"/>
      <c r="JA130" s="114"/>
      <c r="JB130" s="114"/>
      <c r="JC130" s="114"/>
      <c r="JD130" s="114"/>
      <c r="JE130" s="114"/>
      <c r="JF130" s="114"/>
      <c r="JG130" s="114"/>
      <c r="JH130" s="114"/>
      <c r="JI130" s="114"/>
      <c r="JJ130" s="114"/>
      <c r="JK130" s="114"/>
      <c r="JL130" s="114"/>
      <c r="JM130" s="114"/>
      <c r="JN130" s="114"/>
      <c r="JO130" s="114"/>
      <c r="JP130" s="114"/>
      <c r="JQ130" s="114"/>
      <c r="JR130" s="114"/>
      <c r="JS130" s="114"/>
      <c r="JT130" s="114"/>
      <c r="JU130" s="114"/>
      <c r="JV130" s="114"/>
      <c r="JW130" s="114"/>
      <c r="JX130" s="114"/>
      <c r="JY130" s="114"/>
      <c r="JZ130" s="114"/>
      <c r="KA130" s="114"/>
      <c r="KB130" s="114"/>
      <c r="KC130" s="114"/>
      <c r="KD130" s="114"/>
      <c r="KE130" s="114"/>
      <c r="KF130" s="114"/>
      <c r="KG130" s="114"/>
      <c r="KH130" s="114"/>
      <c r="KI130" s="114"/>
      <c r="KJ130" s="114"/>
      <c r="KK130" s="114"/>
      <c r="KL130" s="114"/>
      <c r="KM130" s="114"/>
      <c r="KN130" s="114"/>
      <c r="KO130" s="114"/>
      <c r="KP130" s="114"/>
      <c r="KQ130" s="114"/>
      <c r="KR130" s="114"/>
      <c r="KS130" s="114"/>
      <c r="KT130" s="114"/>
      <c r="KU130" s="114"/>
      <c r="KV130" s="114"/>
      <c r="KW130" s="114"/>
    </row>
    <row r="131" spans="1:309" s="13" customFormat="1" ht="16.5" thickBot="1" x14ac:dyDescent="0.3">
      <c r="A131" s="249" t="s">
        <v>387</v>
      </c>
      <c r="B131" s="248"/>
      <c r="C131" s="248"/>
      <c r="D131" s="248"/>
      <c r="E131" s="248"/>
      <c r="F131" s="248"/>
      <c r="G131" s="248"/>
      <c r="H131" s="248"/>
      <c r="I131" s="18"/>
      <c r="J131" s="1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</row>
    <row r="132" spans="1:309" s="13" customFormat="1" ht="15.75" x14ac:dyDescent="0.25">
      <c r="A132" s="247" t="s">
        <v>6</v>
      </c>
      <c r="B132" s="248"/>
      <c r="C132" s="248"/>
      <c r="D132" s="248"/>
      <c r="E132" s="248"/>
      <c r="F132" s="79">
        <f>SUM(F133:F142)</f>
        <v>125</v>
      </c>
      <c r="G132" s="79"/>
      <c r="H132" s="79"/>
      <c r="I132" s="18"/>
      <c r="J132" s="1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</row>
    <row r="133" spans="1:309" s="13" customFormat="1" ht="78.75" outlineLevel="1" x14ac:dyDescent="0.2">
      <c r="A133" s="63" t="s">
        <v>190</v>
      </c>
      <c r="B133" s="63" t="s">
        <v>191</v>
      </c>
      <c r="C133" s="63" t="s">
        <v>192</v>
      </c>
      <c r="D133" s="63"/>
      <c r="E133" s="63" t="s">
        <v>193</v>
      </c>
      <c r="F133" s="63">
        <v>10</v>
      </c>
      <c r="G133" s="63" t="s">
        <v>12</v>
      </c>
      <c r="H133" s="63" t="s">
        <v>194</v>
      </c>
      <c r="I133" s="18"/>
      <c r="J133" s="18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</row>
    <row r="134" spans="1:309" s="13" customFormat="1" ht="63" outlineLevel="1" x14ac:dyDescent="0.2">
      <c r="A134" s="63" t="s">
        <v>195</v>
      </c>
      <c r="B134" s="63" t="s">
        <v>196</v>
      </c>
      <c r="C134" s="63" t="s">
        <v>46</v>
      </c>
      <c r="D134" s="63"/>
      <c r="E134" s="63" t="s">
        <v>197</v>
      </c>
      <c r="F134" s="63">
        <v>10</v>
      </c>
      <c r="G134" s="63" t="s">
        <v>12</v>
      </c>
      <c r="H134" s="63" t="s">
        <v>244</v>
      </c>
      <c r="I134" s="18"/>
      <c r="J134" s="18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  <c r="IW134" s="17"/>
      <c r="IX134" s="17"/>
      <c r="IY134" s="17"/>
      <c r="IZ134" s="17"/>
      <c r="JA134" s="17"/>
      <c r="JB134" s="17"/>
      <c r="JC134" s="17"/>
      <c r="JD134" s="17"/>
      <c r="JE134" s="17"/>
      <c r="JF134" s="17"/>
      <c r="JG134" s="17"/>
      <c r="JH134" s="17"/>
      <c r="JI134" s="17"/>
      <c r="JJ134" s="17"/>
      <c r="JK134" s="17"/>
      <c r="JL134" s="17"/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F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</row>
    <row r="135" spans="1:309" s="13" customFormat="1" ht="63" outlineLevel="1" x14ac:dyDescent="0.2">
      <c r="A135" s="63" t="s">
        <v>198</v>
      </c>
      <c r="B135" s="63" t="s">
        <v>342</v>
      </c>
      <c r="C135" s="63" t="s">
        <v>46</v>
      </c>
      <c r="D135" s="63"/>
      <c r="E135" s="63" t="s">
        <v>97</v>
      </c>
      <c r="F135" s="63">
        <v>10</v>
      </c>
      <c r="G135" s="63" t="s">
        <v>12</v>
      </c>
      <c r="H135" s="63" t="s">
        <v>244</v>
      </c>
      <c r="I135" s="18"/>
      <c r="J135" s="1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  <c r="IW135" s="17"/>
      <c r="IX135" s="17"/>
      <c r="IY135" s="17"/>
      <c r="IZ135" s="17"/>
      <c r="JA135" s="17"/>
      <c r="JB135" s="17"/>
      <c r="JC135" s="17"/>
      <c r="JD135" s="17"/>
      <c r="JE135" s="17"/>
      <c r="JF135" s="17"/>
      <c r="JG135" s="17"/>
      <c r="JH135" s="17"/>
      <c r="JI135" s="17"/>
      <c r="JJ135" s="17"/>
      <c r="JK135" s="17"/>
      <c r="JL135" s="17"/>
      <c r="JM135" s="17"/>
      <c r="JN135" s="17"/>
      <c r="JO135" s="17"/>
      <c r="JP135" s="17"/>
      <c r="JQ135" s="17"/>
      <c r="JR135" s="17"/>
      <c r="JS135" s="17"/>
      <c r="JT135" s="17"/>
      <c r="JU135" s="17"/>
      <c r="JV135" s="17"/>
      <c r="JW135" s="17"/>
      <c r="JX135" s="17"/>
      <c r="JY135" s="17"/>
      <c r="JZ135" s="17"/>
      <c r="KA135" s="17"/>
      <c r="KB135" s="17"/>
      <c r="KC135" s="17"/>
      <c r="KD135" s="17"/>
      <c r="KE135" s="17"/>
      <c r="KF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</row>
    <row r="136" spans="1:309" s="13" customFormat="1" ht="63" outlineLevel="1" x14ac:dyDescent="0.2">
      <c r="A136" s="63" t="s">
        <v>199</v>
      </c>
      <c r="B136" s="63" t="s">
        <v>457</v>
      </c>
      <c r="C136" s="63" t="s">
        <v>46</v>
      </c>
      <c r="D136" s="63"/>
      <c r="E136" s="63" t="s">
        <v>97</v>
      </c>
      <c r="F136" s="63">
        <v>10</v>
      </c>
      <c r="G136" s="63" t="s">
        <v>12</v>
      </c>
      <c r="H136" s="63" t="s">
        <v>244</v>
      </c>
      <c r="I136" s="18"/>
      <c r="J136" s="18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  <c r="IW136" s="17"/>
      <c r="IX136" s="17"/>
      <c r="IY136" s="17"/>
      <c r="IZ136" s="17"/>
      <c r="JA136" s="17"/>
      <c r="JB136" s="17"/>
      <c r="JC136" s="17"/>
      <c r="JD136" s="17"/>
      <c r="JE136" s="17"/>
      <c r="JF136" s="17"/>
      <c r="JG136" s="17"/>
      <c r="JH136" s="17"/>
      <c r="JI136" s="17"/>
      <c r="JJ136" s="17"/>
      <c r="JK136" s="17"/>
      <c r="JL136" s="17"/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F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</row>
    <row r="137" spans="1:309" s="13" customFormat="1" ht="141.75" outlineLevel="1" x14ac:dyDescent="0.2">
      <c r="A137" s="63" t="s">
        <v>200</v>
      </c>
      <c r="B137" s="63" t="s">
        <v>388</v>
      </c>
      <c r="C137" s="63" t="s">
        <v>46</v>
      </c>
      <c r="D137" s="63" t="s">
        <v>47</v>
      </c>
      <c r="E137" s="63" t="s">
        <v>464</v>
      </c>
      <c r="F137" s="63">
        <v>10</v>
      </c>
      <c r="G137" s="63" t="s">
        <v>12</v>
      </c>
      <c r="H137" s="63" t="s">
        <v>244</v>
      </c>
      <c r="I137" s="18"/>
      <c r="J137" s="1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  <c r="IW137" s="17"/>
      <c r="IX137" s="17"/>
      <c r="IY137" s="17"/>
      <c r="IZ137" s="17"/>
      <c r="JA137" s="17"/>
      <c r="JB137" s="17"/>
      <c r="JC137" s="17"/>
      <c r="JD137" s="17"/>
      <c r="JE137" s="17"/>
      <c r="JF137" s="17"/>
      <c r="JG137" s="17"/>
      <c r="JH137" s="17"/>
      <c r="JI137" s="17"/>
      <c r="JJ137" s="17"/>
      <c r="JK137" s="17"/>
      <c r="JL137" s="17"/>
      <c r="JM137" s="17"/>
      <c r="JN137" s="17"/>
      <c r="JO137" s="17"/>
      <c r="JP137" s="17"/>
      <c r="JQ137" s="17"/>
      <c r="JR137" s="17"/>
      <c r="JS137" s="17"/>
      <c r="JT137" s="17"/>
      <c r="JU137" s="17"/>
      <c r="JV137" s="17"/>
      <c r="JW137" s="17"/>
      <c r="JX137" s="17"/>
      <c r="JY137" s="17"/>
      <c r="JZ137" s="17"/>
      <c r="KA137" s="17"/>
      <c r="KB137" s="17"/>
      <c r="KC137" s="17"/>
      <c r="KD137" s="17"/>
      <c r="KE137" s="17"/>
      <c r="KF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</row>
    <row r="138" spans="1:309" s="13" customFormat="1" ht="126" outlineLevel="1" x14ac:dyDescent="0.2">
      <c r="A138" s="63" t="s">
        <v>201</v>
      </c>
      <c r="B138" s="63" t="s">
        <v>202</v>
      </c>
      <c r="C138" s="63" t="s">
        <v>46</v>
      </c>
      <c r="D138" s="63" t="s">
        <v>47</v>
      </c>
      <c r="E138" s="63" t="s">
        <v>48</v>
      </c>
      <c r="F138" s="63">
        <v>10</v>
      </c>
      <c r="G138" s="63" t="s">
        <v>12</v>
      </c>
      <c r="H138" s="63" t="s">
        <v>244</v>
      </c>
      <c r="I138" s="18"/>
      <c r="J138" s="1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</row>
    <row r="139" spans="1:309" s="13" customFormat="1" ht="141.75" outlineLevel="1" x14ac:dyDescent="0.2">
      <c r="A139" s="63" t="s">
        <v>203</v>
      </c>
      <c r="B139" s="63" t="s">
        <v>205</v>
      </c>
      <c r="C139" s="63" t="s">
        <v>46</v>
      </c>
      <c r="D139" s="63" t="s">
        <v>47</v>
      </c>
      <c r="E139" s="63" t="s">
        <v>464</v>
      </c>
      <c r="F139" s="63">
        <v>10</v>
      </c>
      <c r="G139" s="63" t="s">
        <v>12</v>
      </c>
      <c r="H139" s="63" t="s">
        <v>244</v>
      </c>
      <c r="I139" s="18"/>
      <c r="J139" s="1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</row>
    <row r="140" spans="1:309" s="13" customFormat="1" ht="141.75" outlineLevel="1" x14ac:dyDescent="0.2">
      <c r="A140" s="63" t="s">
        <v>204</v>
      </c>
      <c r="B140" s="63" t="s">
        <v>458</v>
      </c>
      <c r="C140" s="63" t="s">
        <v>46</v>
      </c>
      <c r="D140" s="63"/>
      <c r="E140" s="63" t="s">
        <v>464</v>
      </c>
      <c r="F140" s="63">
        <v>10</v>
      </c>
      <c r="G140" s="63" t="s">
        <v>12</v>
      </c>
      <c r="H140" s="63" t="s">
        <v>244</v>
      </c>
      <c r="I140" s="18"/>
      <c r="J140" s="18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</row>
    <row r="141" spans="1:309" s="13" customFormat="1" ht="79.5" outlineLevel="1" thickBot="1" x14ac:dyDescent="0.25">
      <c r="A141" s="63" t="s">
        <v>206</v>
      </c>
      <c r="B141" s="63" t="s">
        <v>459</v>
      </c>
      <c r="C141" s="63" t="s">
        <v>46</v>
      </c>
      <c r="D141" s="63"/>
      <c r="E141" s="63" t="s">
        <v>97</v>
      </c>
      <c r="F141" s="63">
        <v>10</v>
      </c>
      <c r="G141" s="63" t="s">
        <v>12</v>
      </c>
      <c r="H141" s="63" t="s">
        <v>244</v>
      </c>
      <c r="I141" s="18"/>
      <c r="J141" s="18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  <c r="IW141" s="17"/>
      <c r="IX141" s="17"/>
      <c r="IY141" s="17"/>
      <c r="IZ141" s="17"/>
      <c r="JA141" s="17"/>
      <c r="JB141" s="17"/>
      <c r="JC141" s="17"/>
      <c r="JD141" s="17"/>
      <c r="JE141" s="17"/>
      <c r="JF141" s="17"/>
      <c r="JG141" s="17"/>
      <c r="JH141" s="17"/>
      <c r="JI141" s="17"/>
      <c r="JJ141" s="17"/>
      <c r="JK141" s="17"/>
      <c r="JL141" s="17"/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</row>
    <row r="142" spans="1:309" s="13" customFormat="1" ht="237" outlineLevel="1" thickBot="1" x14ac:dyDescent="0.25">
      <c r="A142" s="154" t="s">
        <v>528</v>
      </c>
      <c r="B142" s="144" t="s">
        <v>529</v>
      </c>
      <c r="C142" s="139" t="s">
        <v>160</v>
      </c>
      <c r="D142" s="139" t="s">
        <v>530</v>
      </c>
      <c r="E142" s="139" t="s">
        <v>536</v>
      </c>
      <c r="F142" s="144">
        <v>35</v>
      </c>
      <c r="G142" s="144" t="s">
        <v>12</v>
      </c>
      <c r="H142" s="144" t="s">
        <v>244</v>
      </c>
      <c r="I142" s="18"/>
      <c r="J142" s="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  <c r="IT142" s="118"/>
      <c r="IU142" s="118"/>
      <c r="IV142" s="118"/>
      <c r="IW142" s="118"/>
      <c r="IX142" s="118"/>
      <c r="IY142" s="118"/>
      <c r="IZ142" s="118"/>
      <c r="JA142" s="118"/>
      <c r="JB142" s="118"/>
      <c r="JC142" s="118"/>
      <c r="JD142" s="118"/>
      <c r="JE142" s="118"/>
      <c r="JF142" s="118"/>
      <c r="JG142" s="118"/>
      <c r="JH142" s="118"/>
      <c r="JI142" s="118"/>
      <c r="JJ142" s="118"/>
      <c r="JK142" s="118"/>
      <c r="JL142" s="118"/>
      <c r="JM142" s="118"/>
      <c r="JN142" s="118"/>
      <c r="JO142" s="118"/>
      <c r="JP142" s="118"/>
      <c r="JQ142" s="118"/>
      <c r="JR142" s="118"/>
      <c r="JS142" s="118"/>
      <c r="JT142" s="118"/>
      <c r="JU142" s="118"/>
      <c r="JV142" s="118"/>
      <c r="JW142" s="118"/>
      <c r="JX142" s="118"/>
      <c r="JY142" s="118"/>
      <c r="JZ142" s="118"/>
      <c r="KA142" s="118"/>
      <c r="KB142" s="118"/>
      <c r="KC142" s="118"/>
      <c r="KD142" s="118"/>
      <c r="KE142" s="118"/>
      <c r="KF142" s="118"/>
      <c r="KG142" s="118"/>
      <c r="KH142" s="118"/>
      <c r="KI142" s="118"/>
      <c r="KJ142" s="118"/>
      <c r="KK142" s="118"/>
      <c r="KL142" s="118"/>
      <c r="KM142" s="118"/>
      <c r="KN142" s="118"/>
      <c r="KO142" s="118"/>
      <c r="KP142" s="118"/>
      <c r="KQ142" s="118"/>
      <c r="KR142" s="118"/>
      <c r="KS142" s="118"/>
      <c r="KT142" s="118"/>
      <c r="KU142" s="118"/>
      <c r="KV142" s="118"/>
      <c r="KW142" s="118"/>
    </row>
    <row r="143" spans="1:309" s="13" customFormat="1" ht="16.5" thickBot="1" x14ac:dyDescent="0.3">
      <c r="A143" s="249" t="s">
        <v>207</v>
      </c>
      <c r="B143" s="248"/>
      <c r="C143" s="248"/>
      <c r="D143" s="248"/>
      <c r="E143" s="248"/>
      <c r="F143" s="248"/>
      <c r="G143" s="248"/>
      <c r="H143" s="248"/>
      <c r="I143" s="18"/>
      <c r="J143" s="1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  <c r="IW143" s="17"/>
      <c r="IX143" s="17"/>
      <c r="IY143" s="17"/>
      <c r="IZ143" s="17"/>
      <c r="JA143" s="17"/>
      <c r="JB143" s="17"/>
      <c r="JC143" s="17"/>
      <c r="JD143" s="17"/>
      <c r="JE143" s="17"/>
      <c r="JF143" s="17"/>
      <c r="JG143" s="17"/>
      <c r="JH143" s="17"/>
      <c r="JI143" s="17"/>
      <c r="JJ143" s="17"/>
      <c r="JK143" s="17"/>
      <c r="JL143" s="17"/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</row>
    <row r="144" spans="1:309" s="13" customFormat="1" ht="15.75" x14ac:dyDescent="0.25">
      <c r="A144" s="247" t="s">
        <v>6</v>
      </c>
      <c r="B144" s="248"/>
      <c r="C144" s="248"/>
      <c r="D144" s="248"/>
      <c r="E144" s="248"/>
      <c r="F144" s="79">
        <f>SUM(F145:F152)</f>
        <v>77</v>
      </c>
      <c r="G144" s="79"/>
      <c r="H144" s="79"/>
      <c r="I144" s="18"/>
      <c r="J144" s="1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</row>
    <row r="145" spans="1:309" s="13" customFormat="1" ht="63" outlineLevel="1" x14ac:dyDescent="0.2">
      <c r="A145" s="80" t="s">
        <v>208</v>
      </c>
      <c r="B145" s="63" t="s">
        <v>209</v>
      </c>
      <c r="C145" s="63" t="s">
        <v>46</v>
      </c>
      <c r="D145" s="63"/>
      <c r="E145" s="63" t="s">
        <v>210</v>
      </c>
      <c r="F145" s="63">
        <v>10</v>
      </c>
      <c r="G145" s="63" t="s">
        <v>12</v>
      </c>
      <c r="H145" s="63" t="s">
        <v>244</v>
      </c>
      <c r="I145" s="18"/>
      <c r="J145" s="1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</row>
    <row r="146" spans="1:309" s="13" customFormat="1" ht="63" outlineLevel="1" x14ac:dyDescent="0.2">
      <c r="A146" s="80" t="s">
        <v>211</v>
      </c>
      <c r="B146" s="63" t="s">
        <v>460</v>
      </c>
      <c r="C146" s="63" t="s">
        <v>421</v>
      </c>
      <c r="D146" s="63"/>
      <c r="E146" s="63" t="s">
        <v>432</v>
      </c>
      <c r="F146" s="63">
        <v>10</v>
      </c>
      <c r="G146" s="63" t="s">
        <v>12</v>
      </c>
      <c r="H146" s="63" t="s">
        <v>244</v>
      </c>
      <c r="I146" s="18"/>
      <c r="J146" s="18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</row>
    <row r="147" spans="1:309" s="13" customFormat="1" ht="126" outlineLevel="1" x14ac:dyDescent="0.2">
      <c r="A147" s="80" t="s">
        <v>212</v>
      </c>
      <c r="B147" s="63" t="s">
        <v>461</v>
      </c>
      <c r="C147" s="63" t="s">
        <v>46</v>
      </c>
      <c r="D147" s="63" t="s">
        <v>47</v>
      </c>
      <c r="E147" s="63" t="s">
        <v>48</v>
      </c>
      <c r="F147" s="63">
        <v>10</v>
      </c>
      <c r="G147" s="63" t="s">
        <v>12</v>
      </c>
      <c r="H147" s="63" t="s">
        <v>244</v>
      </c>
      <c r="I147" s="18"/>
      <c r="J147" s="1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</row>
    <row r="148" spans="1:309" s="13" customFormat="1" ht="63" outlineLevel="1" x14ac:dyDescent="0.2">
      <c r="A148" s="80" t="s">
        <v>213</v>
      </c>
      <c r="B148" s="63" t="s">
        <v>462</v>
      </c>
      <c r="C148" s="63" t="s">
        <v>88</v>
      </c>
      <c r="D148" s="63" t="s">
        <v>89</v>
      </c>
      <c r="E148" s="63" t="s">
        <v>90</v>
      </c>
      <c r="F148" s="63">
        <v>7</v>
      </c>
      <c r="G148" s="63" t="s">
        <v>12</v>
      </c>
      <c r="H148" s="63" t="s">
        <v>244</v>
      </c>
      <c r="I148" s="18"/>
      <c r="J148" s="18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</row>
    <row r="149" spans="1:309" s="13" customFormat="1" ht="126" outlineLevel="1" x14ac:dyDescent="0.2">
      <c r="A149" s="80" t="s">
        <v>215</v>
      </c>
      <c r="B149" s="63" t="s">
        <v>214</v>
      </c>
      <c r="C149" s="63" t="s">
        <v>46</v>
      </c>
      <c r="D149" s="63" t="s">
        <v>47</v>
      </c>
      <c r="E149" s="63" t="s">
        <v>48</v>
      </c>
      <c r="F149" s="63">
        <v>10</v>
      </c>
      <c r="G149" s="63" t="s">
        <v>12</v>
      </c>
      <c r="H149" s="63" t="s">
        <v>244</v>
      </c>
      <c r="I149" s="18"/>
      <c r="J149" s="1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  <c r="IW149" s="17"/>
      <c r="IX149" s="17"/>
      <c r="IY149" s="17"/>
      <c r="IZ149" s="17"/>
      <c r="JA149" s="17"/>
      <c r="JB149" s="17"/>
      <c r="JC149" s="17"/>
      <c r="JD149" s="17"/>
      <c r="JE149" s="17"/>
      <c r="JF149" s="17"/>
      <c r="JG149" s="17"/>
      <c r="JH149" s="17"/>
      <c r="JI149" s="17"/>
      <c r="JJ149" s="17"/>
      <c r="JK149" s="17"/>
      <c r="JL149" s="17"/>
      <c r="JM149" s="17"/>
      <c r="JN149" s="17"/>
      <c r="JO149" s="17"/>
      <c r="JP149" s="17"/>
      <c r="JQ149" s="17"/>
      <c r="JR149" s="17"/>
      <c r="JS149" s="17"/>
      <c r="JT149" s="17"/>
      <c r="JU149" s="17"/>
      <c r="JV149" s="17"/>
      <c r="JW149" s="17"/>
      <c r="JX149" s="17"/>
      <c r="JY149" s="17"/>
      <c r="JZ149" s="17"/>
      <c r="KA149" s="17"/>
      <c r="KB149" s="17"/>
      <c r="KC149" s="17"/>
      <c r="KD149" s="17"/>
      <c r="KE149" s="17"/>
      <c r="KF149" s="17"/>
      <c r="KG149" s="17"/>
      <c r="KH149" s="17"/>
      <c r="KI149" s="17"/>
      <c r="KJ149" s="17"/>
      <c r="KK149" s="17"/>
      <c r="KL149" s="17"/>
      <c r="KM149" s="17"/>
      <c r="KN149" s="17"/>
      <c r="KO149" s="17"/>
      <c r="KP149" s="17"/>
      <c r="KQ149" s="17"/>
      <c r="KR149" s="17"/>
      <c r="KS149" s="17"/>
      <c r="KT149" s="17"/>
      <c r="KU149" s="17"/>
      <c r="KV149" s="17"/>
      <c r="KW149" s="17"/>
    </row>
    <row r="150" spans="1:309" s="13" customFormat="1" ht="126" outlineLevel="1" x14ac:dyDescent="0.2">
      <c r="A150" s="80" t="s">
        <v>217</v>
      </c>
      <c r="B150" s="63" t="s">
        <v>216</v>
      </c>
      <c r="C150" s="63" t="s">
        <v>46</v>
      </c>
      <c r="D150" s="63" t="s">
        <v>47</v>
      </c>
      <c r="E150" s="63" t="s">
        <v>48</v>
      </c>
      <c r="F150" s="63">
        <v>10</v>
      </c>
      <c r="G150" s="63" t="s">
        <v>12</v>
      </c>
      <c r="H150" s="63" t="s">
        <v>244</v>
      </c>
      <c r="I150" s="18"/>
      <c r="J150" s="1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  <c r="IW150" s="17"/>
      <c r="IX150" s="17"/>
      <c r="IY150" s="17"/>
      <c r="IZ150" s="17"/>
      <c r="JA150" s="17"/>
      <c r="JB150" s="17"/>
      <c r="JC150" s="17"/>
      <c r="JD150" s="17"/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</row>
    <row r="151" spans="1:309" s="13" customFormat="1" ht="126" outlineLevel="1" x14ac:dyDescent="0.2">
      <c r="A151" s="80" t="s">
        <v>219</v>
      </c>
      <c r="B151" s="63" t="s">
        <v>218</v>
      </c>
      <c r="C151" s="63" t="s">
        <v>46</v>
      </c>
      <c r="D151" s="63" t="s">
        <v>47</v>
      </c>
      <c r="E151" s="63" t="s">
        <v>48</v>
      </c>
      <c r="F151" s="63">
        <v>10</v>
      </c>
      <c r="G151" s="63" t="s">
        <v>12</v>
      </c>
      <c r="H151" s="63" t="s">
        <v>244</v>
      </c>
      <c r="I151" s="18"/>
      <c r="J151" s="1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  <c r="IW151" s="17"/>
      <c r="IX151" s="17"/>
      <c r="IY151" s="17"/>
      <c r="IZ151" s="17"/>
      <c r="JA151" s="17"/>
      <c r="JB151" s="17"/>
      <c r="JC151" s="17"/>
      <c r="JD151" s="17"/>
      <c r="JE151" s="17"/>
      <c r="JF151" s="17"/>
      <c r="JG151" s="17"/>
      <c r="JH151" s="17"/>
      <c r="JI151" s="17"/>
      <c r="JJ151" s="17"/>
      <c r="JK151" s="17"/>
      <c r="JL151" s="17"/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</row>
    <row r="152" spans="1:309" s="13" customFormat="1" ht="126.75" outlineLevel="1" thickBot="1" x14ac:dyDescent="0.25">
      <c r="A152" s="80" t="s">
        <v>219</v>
      </c>
      <c r="B152" s="63" t="s">
        <v>220</v>
      </c>
      <c r="C152" s="63" t="s">
        <v>46</v>
      </c>
      <c r="D152" s="63" t="s">
        <v>47</v>
      </c>
      <c r="E152" s="63" t="s">
        <v>48</v>
      </c>
      <c r="F152" s="63">
        <v>10</v>
      </c>
      <c r="G152" s="109" t="s">
        <v>12</v>
      </c>
      <c r="H152" s="63" t="s">
        <v>244</v>
      </c>
      <c r="I152" s="18"/>
      <c r="J152" s="18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</row>
    <row r="153" spans="1:309" s="13" customFormat="1" ht="16.5" thickBot="1" x14ac:dyDescent="0.3">
      <c r="A153" s="249" t="s">
        <v>221</v>
      </c>
      <c r="B153" s="248"/>
      <c r="C153" s="248"/>
      <c r="D153" s="248"/>
      <c r="E153" s="248"/>
      <c r="F153" s="248"/>
      <c r="G153" s="248"/>
      <c r="H153" s="248"/>
      <c r="I153" s="18"/>
      <c r="J153" s="1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</row>
    <row r="154" spans="1:309" s="13" customFormat="1" ht="15.75" x14ac:dyDescent="0.25">
      <c r="A154" s="247" t="s">
        <v>6</v>
      </c>
      <c r="B154" s="248"/>
      <c r="C154" s="248"/>
      <c r="D154" s="248"/>
      <c r="E154" s="248"/>
      <c r="F154" s="79">
        <f>SUM(F155:F171)</f>
        <v>10</v>
      </c>
      <c r="G154" s="79"/>
      <c r="H154" s="79"/>
      <c r="I154" s="18"/>
      <c r="J154" s="18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</row>
    <row r="155" spans="1:309" ht="94.5" outlineLevel="1" x14ac:dyDescent="0.2">
      <c r="A155" s="63" t="s">
        <v>222</v>
      </c>
      <c r="B155" s="63" t="s">
        <v>223</v>
      </c>
      <c r="C155" s="63" t="s">
        <v>46</v>
      </c>
      <c r="D155" s="63"/>
      <c r="E155" s="63" t="s">
        <v>224</v>
      </c>
      <c r="F155" s="63">
        <v>10</v>
      </c>
      <c r="G155" s="63" t="s">
        <v>12</v>
      </c>
      <c r="H155" s="109" t="s">
        <v>494</v>
      </c>
      <c r="I155" s="18"/>
      <c r="J155" s="18"/>
    </row>
  </sheetData>
  <mergeCells count="45">
    <mergeCell ref="G1:H1"/>
    <mergeCell ref="A2:H2"/>
    <mergeCell ref="A4:E4"/>
    <mergeCell ref="A34:H34"/>
    <mergeCell ref="A6:E6"/>
    <mergeCell ref="A5:H5"/>
    <mergeCell ref="A13:E13"/>
    <mergeCell ref="A12:H12"/>
    <mergeCell ref="A8:E8"/>
    <mergeCell ref="A7:H7"/>
    <mergeCell ref="A19:H19"/>
    <mergeCell ref="A20:E20"/>
    <mergeCell ref="A26:H26"/>
    <mergeCell ref="A27:E27"/>
    <mergeCell ref="A33:E33"/>
    <mergeCell ref="A32:H32"/>
    <mergeCell ref="A153:H153"/>
    <mergeCell ref="A154:E154"/>
    <mergeCell ref="A143:H143"/>
    <mergeCell ref="A144:E144"/>
    <mergeCell ref="A121:E121"/>
    <mergeCell ref="A131:H131"/>
    <mergeCell ref="A95:H95"/>
    <mergeCell ref="A54:E54"/>
    <mergeCell ref="A35:E35"/>
    <mergeCell ref="A107:E107"/>
    <mergeCell ref="A132:E132"/>
    <mergeCell ref="A109:E109"/>
    <mergeCell ref="A108:H108"/>
    <mergeCell ref="A106:H106"/>
    <mergeCell ref="A120:H120"/>
    <mergeCell ref="A103:E103"/>
    <mergeCell ref="A102:H102"/>
    <mergeCell ref="A38:H38"/>
    <mergeCell ref="A39:E39"/>
    <mergeCell ref="A44:H44"/>
    <mergeCell ref="A96:E96"/>
    <mergeCell ref="A88:H88"/>
    <mergeCell ref="A45:E45"/>
    <mergeCell ref="A89:E89"/>
    <mergeCell ref="A77:E77"/>
    <mergeCell ref="A53:H53"/>
    <mergeCell ref="A55:H55"/>
    <mergeCell ref="A56:E56"/>
    <mergeCell ref="A76:H76"/>
  </mergeCells>
  <pageMargins left="0.30713582677165352" right="0.30713582677165352" top="0.729447588582677" bottom="0.729447588582677" header="0.3839197834645669" footer="0.19687500000000002"/>
  <pageSetup paperSize="9" scale="75" fitToHeight="0" orientation="landscape" r:id="rId1"/>
  <headerFooter alignWithMargins="0">
    <oddHeader>&amp;C&amp;P</oddHeader>
  </headerFooter>
  <rowBreaks count="15" manualBreakCount="15">
    <brk id="11" max="7" man="1"/>
    <brk id="18" max="7" man="1"/>
    <brk id="25" max="7" man="1"/>
    <brk id="37" max="7" man="1"/>
    <brk id="43" max="7" man="1"/>
    <brk id="65" max="7" man="1"/>
    <brk id="77" max="7" man="1"/>
    <brk id="90" max="7" man="1"/>
    <brk id="98" max="7" man="1"/>
    <brk id="104" max="7" man="1"/>
    <brk id="119" max="7" man="1"/>
    <brk id="126" max="7" man="1"/>
    <brk id="136" max="7" man="1"/>
    <brk id="142" max="7" man="1"/>
    <brk id="1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РО (КМПРО + ГАУ)</vt:lpstr>
      <vt:lpstr>2 МО</vt:lpstr>
      <vt:lpstr>'1 РО (КМПРО + ГАУ)'!Область_печати</vt:lpstr>
      <vt:lpstr>'2 МО'!Область_печати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Карина Руденко</cp:lastModifiedBy>
  <cp:revision>2</cp:revision>
  <cp:lastPrinted>2020-04-23T13:02:32Z</cp:lastPrinted>
  <dcterms:created xsi:type="dcterms:W3CDTF">2019-12-25T06:53:14Z</dcterms:created>
  <dcterms:modified xsi:type="dcterms:W3CDTF">2020-06-01T11:05:36Z</dcterms:modified>
</cp:coreProperties>
</file>